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6" i="1"/>
  <c r="F77" i="1"/>
  <c r="F78" i="1"/>
  <c r="F79" i="1"/>
  <c r="F80" i="1"/>
  <c r="F81" i="1"/>
  <c r="F82" i="1"/>
  <c r="F83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71" i="1"/>
  <c r="F172" i="1"/>
  <c r="F173" i="1"/>
  <c r="F174" i="1"/>
  <c r="G69" i="1"/>
  <c r="G175" i="1" s="1"/>
  <c r="G70" i="1"/>
  <c r="G71" i="1"/>
  <c r="G72" i="1"/>
  <c r="G73" i="1"/>
  <c r="G74" i="1"/>
  <c r="G84" i="1"/>
  <c r="G85" i="1"/>
  <c r="G86" i="1"/>
  <c r="G87" i="1"/>
  <c r="G161" i="1"/>
  <c r="G162" i="1"/>
  <c r="G163" i="1"/>
  <c r="G164" i="1"/>
  <c r="G165" i="1"/>
  <c r="G166" i="1"/>
  <c r="G167" i="1"/>
  <c r="G168" i="1"/>
  <c r="G169" i="1"/>
  <c r="I163" i="1" l="1"/>
  <c r="J163" i="1" s="1"/>
  <c r="I164" i="1"/>
  <c r="I165" i="1"/>
  <c r="I166" i="1"/>
  <c r="I167" i="1"/>
  <c r="J167" i="1" s="1"/>
  <c r="I168" i="1"/>
  <c r="J168" i="1" s="1"/>
  <c r="I169" i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I133" i="1"/>
  <c r="J133" i="1" s="1"/>
  <c r="I134" i="1"/>
  <c r="J134" i="1" s="1"/>
  <c r="I135" i="1"/>
  <c r="J135" i="1" s="1"/>
  <c r="I136" i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21" i="1"/>
  <c r="I122" i="1"/>
  <c r="J122" i="1" s="1"/>
  <c r="I123" i="1"/>
  <c r="J123" i="1" s="1"/>
  <c r="I124" i="1"/>
  <c r="J124" i="1" s="1"/>
  <c r="I125" i="1"/>
  <c r="I126" i="1"/>
  <c r="J126" i="1" s="1"/>
  <c r="I127" i="1"/>
  <c r="J127" i="1" s="1"/>
  <c r="I128" i="1"/>
  <c r="J128" i="1" s="1"/>
  <c r="I129" i="1"/>
  <c r="I130" i="1"/>
  <c r="J130" i="1" s="1"/>
  <c r="I131" i="1"/>
  <c r="J131" i="1" s="1"/>
  <c r="I132" i="1"/>
  <c r="J132" i="1" s="1"/>
  <c r="I107" i="1"/>
  <c r="I108" i="1"/>
  <c r="J108" i="1" s="1"/>
  <c r="I109" i="1"/>
  <c r="J109" i="1" s="1"/>
  <c r="I110" i="1"/>
  <c r="J110" i="1" s="1"/>
  <c r="I111" i="1"/>
  <c r="I112" i="1"/>
  <c r="J112" i="1" s="1"/>
  <c r="I113" i="1"/>
  <c r="J113" i="1" s="1"/>
  <c r="I114" i="1"/>
  <c r="I115" i="1"/>
  <c r="I116" i="1"/>
  <c r="J116" i="1" s="1"/>
  <c r="I117" i="1"/>
  <c r="J117" i="1" s="1"/>
  <c r="I118" i="1"/>
  <c r="J118" i="1" s="1"/>
  <c r="I119" i="1"/>
  <c r="I120" i="1"/>
  <c r="J120" i="1" s="1"/>
  <c r="I96" i="1"/>
  <c r="J96" i="1" s="1"/>
  <c r="I97" i="1"/>
  <c r="I98" i="1"/>
  <c r="I99" i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I95" i="1"/>
  <c r="J95" i="1"/>
  <c r="J97" i="1"/>
  <c r="J98" i="1"/>
  <c r="J99" i="1"/>
  <c r="J106" i="1"/>
  <c r="J107" i="1"/>
  <c r="J111" i="1"/>
  <c r="J114" i="1"/>
  <c r="J115" i="1"/>
  <c r="J119" i="1"/>
  <c r="J121" i="1"/>
  <c r="J125" i="1"/>
  <c r="J129" i="1"/>
  <c r="J136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I70" i="1"/>
  <c r="J70" i="1" s="1"/>
  <c r="I71" i="1"/>
  <c r="J71" i="1" s="1"/>
  <c r="I72" i="1"/>
  <c r="I73" i="1"/>
  <c r="I74" i="1"/>
  <c r="J74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I86" i="1"/>
  <c r="J86" i="1" s="1"/>
  <c r="I87" i="1"/>
  <c r="J87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8" i="1"/>
  <c r="J8" i="1" s="1"/>
  <c r="J169" i="1" l="1"/>
  <c r="J165" i="1"/>
  <c r="J69" i="1"/>
  <c r="J85" i="1"/>
  <c r="J164" i="1"/>
  <c r="J162" i="1"/>
  <c r="J166" i="1"/>
  <c r="J73" i="1"/>
  <c r="J72" i="1"/>
  <c r="I173" i="1" l="1"/>
  <c r="J173" i="1" s="1"/>
  <c r="I174" i="1"/>
  <c r="J174" i="1" s="1"/>
  <c r="I171" i="1"/>
  <c r="I172" i="1"/>
  <c r="J172" i="1" s="1"/>
  <c r="J171" i="1" l="1"/>
  <c r="J175" i="1" s="1"/>
  <c r="I175" i="1"/>
</calcChain>
</file>

<file path=xl/sharedStrings.xml><?xml version="1.0" encoding="utf-8"?>
<sst xmlns="http://schemas.openxmlformats.org/spreadsheetml/2006/main" count="343" uniqueCount="194">
  <si>
    <t>Закупки по ППРК 1729</t>
  </si>
  <si>
    <t>КГП на ПХВ "Центр фтизиопульмонологии " УЗ г.Алматы</t>
  </si>
  <si>
    <t>№</t>
  </si>
  <si>
    <t>Количество</t>
  </si>
  <si>
    <t>Плановая цена</t>
  </si>
  <si>
    <t>Сумма</t>
  </si>
  <si>
    <t>Цена факт.</t>
  </si>
  <si>
    <t xml:space="preserve">Сумма </t>
  </si>
  <si>
    <t xml:space="preserve">Экономия </t>
  </si>
  <si>
    <t>Глюкоза 20% 200мл</t>
  </si>
  <si>
    <t>Р-р натрия хлорида 10% - 200, стер</t>
  </si>
  <si>
    <t>Натрия гидрокарбонат 4%200мл</t>
  </si>
  <si>
    <t>Р-р новокаина 0,25% - 100,0 стер.</t>
  </si>
  <si>
    <t>Р-р фурациллина  0,02% -400,0</t>
  </si>
  <si>
    <t>Р-р Рингера 400,0 стер</t>
  </si>
  <si>
    <t>Вода очищенная  400,0 стер.</t>
  </si>
  <si>
    <t>Мазь левомеколь50,0</t>
  </si>
  <si>
    <t>Р-р перекиси водорода  6% - 500,0</t>
  </si>
  <si>
    <t>Перекись водорода 30% - 500,0</t>
  </si>
  <si>
    <t>Р-р натрия цитрат 5% - 10,0 стер.</t>
  </si>
  <si>
    <t>Р-р Уксусной к-ты 3% - 100,0</t>
  </si>
  <si>
    <t>Р-р Уксусной к-ты 30% - 400,0</t>
  </si>
  <si>
    <t>Р-р  формалина 10%-500,0</t>
  </si>
  <si>
    <t>Р-р хлоргексидина 0,05% - 400 стер</t>
  </si>
  <si>
    <t>Калия хлорид 4% 200 мл</t>
  </si>
  <si>
    <t>Фенолфталеина р-р 1%-100,0</t>
  </si>
  <si>
    <t>Масло вазелиновое стер 100,0</t>
  </si>
  <si>
    <t>Р-р люголя спиртовый 1%-100,0</t>
  </si>
  <si>
    <t>Р-р натрия хлорида 0,5% - 50, стер</t>
  </si>
  <si>
    <t>Глицерин 50,0</t>
  </si>
  <si>
    <t>Реактив Ларионовой 100,0</t>
  </si>
  <si>
    <t>Катетеры урологические типа "Фоллея" FR 16</t>
  </si>
  <si>
    <t>Дыхательный фильтр</t>
  </si>
  <si>
    <t>Анестезиологическая маска №5</t>
  </si>
  <si>
    <t>Катетеры урологические типа "Фоллея" FR 18</t>
  </si>
  <si>
    <t>Назальные катетеры взрослые</t>
  </si>
  <si>
    <t>Периферические внутривенные катетеры 16G</t>
  </si>
  <si>
    <t>Периферические внутривенные катетеры 18G</t>
  </si>
  <si>
    <t>Периферические внутривенные катетеры 20G</t>
  </si>
  <si>
    <t>Интубационная трубка 8,5</t>
  </si>
  <si>
    <t>Цоликлоны анти А эритест</t>
  </si>
  <si>
    <t>Цоликлон анти Д супер</t>
  </si>
  <si>
    <t>Цоликлоны анти АВ эритест</t>
  </si>
  <si>
    <t>Цоликлоны анти В эритест</t>
  </si>
  <si>
    <t>Трубки эндобронхиальные правые размером 37 Fr</t>
  </si>
  <si>
    <t>Трубки эндобронхиальные левые размером 37 Fr</t>
  </si>
  <si>
    <t>оригинальный удленитель Перфузор стандарт ПВХ 150см</t>
  </si>
  <si>
    <t>Набор с одноканальным центральным венозным катетером дуо 720 16 размер</t>
  </si>
  <si>
    <t>Набор с двухканальным центральным венозным катетером моно 420 16 размер</t>
  </si>
  <si>
    <t>Интубационная трубка 9</t>
  </si>
  <si>
    <t>Лейкапластырь 2,5м*500см на нетканевой основое</t>
  </si>
  <si>
    <t>Клеенка подкладная 50м</t>
  </si>
  <si>
    <t>Гемастатический пластырь 40*120 мм бежеый</t>
  </si>
  <si>
    <t>Контуры дыхательный конфигурируемый 2,0, мешок 2л,  доп.шланг 1,5м</t>
  </si>
  <si>
    <t xml:space="preserve">Колпак высокие с отваротам на завязках одноразовые </t>
  </si>
  <si>
    <t xml:space="preserve">Шапочка берет </t>
  </si>
  <si>
    <t xml:space="preserve">Простыни одноразовые 100*60 не стерильные </t>
  </si>
  <si>
    <t>Шприц Жане 150 мл</t>
  </si>
  <si>
    <t>Бахилы низкие</t>
  </si>
  <si>
    <t>Халат одноразовый не стерильный</t>
  </si>
  <si>
    <t xml:space="preserve">Коннектор дыхательный гофрированный </t>
  </si>
  <si>
    <t>Браслеты для пациентов</t>
  </si>
  <si>
    <t>Простыни одноразовые не стерильные 100*180 пл 30</t>
  </si>
  <si>
    <t>Пеленка одноразовая не стерильная 70*80</t>
  </si>
  <si>
    <t xml:space="preserve">Спиртовые салфетки 65*56 </t>
  </si>
  <si>
    <t>Мешок амбу для ручного ивл с клапаном давления для взрослых, объем 1,5л маска размер 5</t>
  </si>
  <si>
    <t>Гигроскопическая вата</t>
  </si>
  <si>
    <t>Марля медицинская нестерильная в рулонах</t>
  </si>
  <si>
    <t>Респиратор  FFP3 ( с клапаном)</t>
  </si>
  <si>
    <t>Дезинфицирующие салфетки</t>
  </si>
  <si>
    <t>Дезинфицирующие салфетки в эргономичном медицинском контейнере</t>
  </si>
  <si>
    <t>Респиратор 3М 9332 Aura FFP3   с клапаном</t>
  </si>
  <si>
    <t>Респиратор 3М К 113  с клапаном</t>
  </si>
  <si>
    <t>Кислород газообразный технический и медицинский</t>
  </si>
  <si>
    <t xml:space="preserve">Жидкое антисептическое средство </t>
  </si>
  <si>
    <t>Жидкое дезинфицирующее средство с моющим эффектом 1л</t>
  </si>
  <si>
    <r>
      <t xml:space="preserve">Дезинфицирующее средство (концентрат) </t>
    </r>
    <r>
      <rPr>
        <sz val="10"/>
        <color rgb="FF000000"/>
        <rFont val="Times New Roman"/>
        <family val="1"/>
        <charset val="204"/>
      </rPr>
      <t>5л</t>
    </r>
  </si>
  <si>
    <t>Антисептическое крем-мыло 1л</t>
  </si>
  <si>
    <r>
      <t xml:space="preserve">Дезинфицирующее средство (концентрат)  </t>
    </r>
    <r>
      <rPr>
        <sz val="10"/>
        <color rgb="FF000000"/>
        <rFont val="Times New Roman"/>
        <family val="1"/>
        <charset val="204"/>
      </rPr>
      <t>1л</t>
    </r>
  </si>
  <si>
    <t>Дезинфицирующий порошок с отбеливателем   5кг</t>
  </si>
  <si>
    <t>Дезинфицирующее средство  1 л</t>
  </si>
  <si>
    <r>
      <t>Хлорные таблетки</t>
    </r>
    <r>
      <rPr>
        <sz val="10"/>
        <color rgb="FF000000"/>
        <rFont val="Times New Roman"/>
        <family val="1"/>
        <charset val="204"/>
      </rPr>
      <t xml:space="preserve"> " 1 кг </t>
    </r>
  </si>
  <si>
    <t>Антибактериальное мыло  1л</t>
  </si>
  <si>
    <t xml:space="preserve">Дезинфицирующие гранулы </t>
  </si>
  <si>
    <t>Жидкое дезинфицирующее средство с моющим эффектом  1л</t>
  </si>
  <si>
    <t xml:space="preserve">Дезинфицирующие таблетки </t>
  </si>
  <si>
    <t>Стекло предметное, с матовым полем, со шлифованными краями</t>
  </si>
  <si>
    <t>Штатив для пробирок на 80 гнезд</t>
  </si>
  <si>
    <t>Пипетка (дозатор) одноканальный, переменного объема 2-20 мкл.</t>
  </si>
  <si>
    <t>Пипетка (дозатор) одноканальный, переменного объема 10-100 мкл.</t>
  </si>
  <si>
    <t>Пипетка (дозатор) одноканальный, переменного объема 20-200 мкл.</t>
  </si>
  <si>
    <t>Пипетка (дозатор) одноканальный, переменного объема 100-1000 мкл.</t>
  </si>
  <si>
    <t>Петля бактериологическая 1 мкл., стерильная</t>
  </si>
  <si>
    <t>Краситель с буфером для окраски форменных элементов крови</t>
  </si>
  <si>
    <t>Краситель для первичной окраски и фиксации препаратов крови</t>
  </si>
  <si>
    <t>Пипетка к СОЭ-метру</t>
  </si>
  <si>
    <t>Пипетка Пастера 3 мл., стерильная, в индивидуальной упаковке</t>
  </si>
  <si>
    <t>Пробирка центрифужная 1,5 мл типа Эппендорф</t>
  </si>
  <si>
    <t>Цилиндр мерный 1000 мл, на стеклянном основании</t>
  </si>
  <si>
    <t>Микрокюветы для гемоглобинометра</t>
  </si>
  <si>
    <t>Контрольные тест-полоски  для анализатора мочи “Clinitek Status”</t>
  </si>
  <si>
    <t>Набор реагентов для обнаружения антител к возбудителю сифилиса (250 опр)</t>
  </si>
  <si>
    <t>Стандарты мутности по Мак Фарланду</t>
  </si>
  <si>
    <t>Масло иммерсионное 100 мл</t>
  </si>
  <si>
    <t>Цилиндр мерный 2000 мл, на стеклянном основании</t>
  </si>
  <si>
    <t>Пинцет хирургический общего назначения 150*2,5 мм</t>
  </si>
  <si>
    <t>Набор реагентов для диагностической окраски микроорганизмов в мазках и выявления микобактерий туберкулеза</t>
  </si>
  <si>
    <t>Петля бактериологическая 10 мкл., стерильная</t>
  </si>
  <si>
    <t>Пипетка Пастера 1 мл., стерильная, в индивидуальной упаковке</t>
  </si>
  <si>
    <t>Пипетка серологическая 1 мл., стерильная, в индивидуальной упаковке</t>
  </si>
  <si>
    <t>Пипетка серологическая 5 мл., стерильная, в индивидуальной упаковке</t>
  </si>
  <si>
    <t>Пипетка серологическая на 10 мл., стерильная, в индивидуальной упаковке</t>
  </si>
  <si>
    <t>Пакеты комбинированные самоклеящиеся 150*200 мм</t>
  </si>
  <si>
    <t>Пакеты комбинированные самоклеящиеся 100*250 мм</t>
  </si>
  <si>
    <t>Чашка Петри 90 мм, стеклянные</t>
  </si>
  <si>
    <t>Чашка Петри 90 мм, пластиковая, стерильная</t>
  </si>
  <si>
    <t>Мембранный фильтр, стерильный</t>
  </si>
  <si>
    <t>Штатив бумажный (картонный)  для криопробирок  на 100 гнезд</t>
  </si>
  <si>
    <t>Пробирка пластиковая, коническая (центрифужная) 50 мл, градуированная, стерильная</t>
  </si>
  <si>
    <t>Пробирка пластиковая 15 мл, коническая, (центрифужная), градуированная, стерильная</t>
  </si>
  <si>
    <t>Тампон-зонд, стерильный, на аппликаторе, в пробирке, с крышкой</t>
  </si>
  <si>
    <t>Пробирка стеклянная, с закручивающейся крышкой 16*160 мм</t>
  </si>
  <si>
    <t>Штатив для пробирок на 10 гнезд</t>
  </si>
  <si>
    <t>Штатив для пробирок на 20 гнезд</t>
  </si>
  <si>
    <t>Штатив для пробирок на 40 гнезд</t>
  </si>
  <si>
    <t>Индикаторы бумажные паровой стерилизации, многопараметрические, химические, одноразовые 132/20-1</t>
  </si>
  <si>
    <t>Индикаторы бумажные паровой стерилизации,многопараметрические, химические, одноразовые 120/45-1</t>
  </si>
  <si>
    <t>Индикаторы бумажные воздушной стерилизации химические многопараметрические одноразовые 180/60-1</t>
  </si>
  <si>
    <t>наконечники с фильтром  0,1-10 мкл., в штативе, стерильные</t>
  </si>
  <si>
    <t>наконечники с фильтром 2-20 мкл., в штативе, стерильные</t>
  </si>
  <si>
    <t>наконечники  с фильтром 5-100 мкл., в штативе, стерильные</t>
  </si>
  <si>
    <t>наконечники с фильтром 1-200 мкл., в штативе, стерильные</t>
  </si>
  <si>
    <t>наконечники  с фильтром 1-1000 мкл., в штативе, стерильные</t>
  </si>
  <si>
    <t>Натрий фосфорнокислый</t>
  </si>
  <si>
    <t>Калий фосфорнокислый</t>
  </si>
  <si>
    <t>Натрий гидроксид</t>
  </si>
  <si>
    <t>Натрий лимоннокислый цитрат</t>
  </si>
  <si>
    <t>Стакан лабораторный, с делениями 100 мл</t>
  </si>
  <si>
    <t>Стакан лабораторный, с делениями 250 мл</t>
  </si>
  <si>
    <t>Стакан лабораторный, с делениями 1000 мл</t>
  </si>
  <si>
    <t>Питательная среда для выращивания дрожжевых и плесневых грибов</t>
  </si>
  <si>
    <t>диски с флюконазолом</t>
  </si>
  <si>
    <t>диски с клотримазолом</t>
  </si>
  <si>
    <t>диски с кетоконазолом</t>
  </si>
  <si>
    <t>диски с нистатином</t>
  </si>
  <si>
    <t>диски с итраконазолом</t>
  </si>
  <si>
    <t>Набор для окраски мазков и выявления принадлежности бактерий к грамположительным и грамотрицательным группам</t>
  </si>
  <si>
    <t>Пероксид в бутыле 30 мл.</t>
  </si>
  <si>
    <t>Химические индикаторы 1 класса (лента)</t>
  </si>
  <si>
    <t>Химические индикаторы 1 класса (полоски) (250 шт/1 уп.)</t>
  </si>
  <si>
    <t>Рулоны для  плазменной стерилизации  75 мм.</t>
  </si>
  <si>
    <t>Рулоны для  плазменной стерилизации  100 мм.</t>
  </si>
  <si>
    <t>Рулоны для  плазменной стерилизации  250 мм.</t>
  </si>
  <si>
    <t>Крафт-бумага</t>
  </si>
  <si>
    <t>Контейнер для биоматериала (мочи) 120 мл., стерильный, в индивидуальной упаковке</t>
  </si>
  <si>
    <t>ExiPrep Dx Микобактериальная Геномный ДНК комплект.В одной упаковке 96 тестов. Набор для выделения ДНК/РНК вирусов.</t>
  </si>
  <si>
    <t>Tube пробирка (1 уп 100 штук)</t>
  </si>
  <si>
    <t>AccuPower Комплект ТБ и ШЛУ ПЦР в реальном времени 1ряд, в одной упаковке 48 тестов.</t>
  </si>
  <si>
    <t xml:space="preserve">IQM – BG/HCT/ELECT -Картридж для исследования газов крови/ гематокрита/ электролитов (150 тестов) </t>
  </si>
  <si>
    <t>Калибровочный контроль, универсальный GEM CVP Multipack (4х5х2,5 мл)</t>
  </si>
  <si>
    <t>GEM Пластиковые капиллярные пробирки, 170 мкл (200 шт/уп)</t>
  </si>
  <si>
    <t xml:space="preserve">BD MycoPrep  для пробоподготовки образцов (1 набор на 120 иссл.) </t>
  </si>
  <si>
    <t xml:space="preserve">BD Bactec MGIT Supplement kit, набор саплимента  (1набор на 80 иссл.) </t>
  </si>
  <si>
    <t>BD Bactec MGIT SIRE, набор для определения чувствительности к антибиотикам( 1 набор на 40 тестов)</t>
  </si>
  <si>
    <t>BD Bactec TMMGITPZAkit-антибиотик для ТЛЧ 1 ряда (пиразинамид) на 25 исследований</t>
  </si>
  <si>
    <t>BD Bactec TMMGITPZAmedium-питательная среда для ТЛЧ 1 ряда (пиразинамид) 25 шт. пробирок</t>
  </si>
  <si>
    <t>OADS supliment - ростовая добавка к питательной среде для ТЛЧ 2 ряда</t>
  </si>
  <si>
    <t>Диазипам раствор для внутримышечного и внутривенного применения 5 мг/мл 2 мл</t>
  </si>
  <si>
    <t>Морфин раствор для инъекций 1%-1,0</t>
  </si>
  <si>
    <t>Тримепиридин раствор для инъекций 2%-1,0</t>
  </si>
  <si>
    <t>Фентанил 0,005%-2,0 раствор для инъекций 0,005%-2,0</t>
  </si>
  <si>
    <t>ИТОГО:</t>
  </si>
  <si>
    <t>Ед.изм</t>
  </si>
  <si>
    <t>флакон</t>
  </si>
  <si>
    <t>м</t>
  </si>
  <si>
    <t>пара</t>
  </si>
  <si>
    <t>штука</t>
  </si>
  <si>
    <t>баллон</t>
  </si>
  <si>
    <t>канистра</t>
  </si>
  <si>
    <t>ведро</t>
  </si>
  <si>
    <t>банка</t>
  </si>
  <si>
    <t>бут</t>
  </si>
  <si>
    <t>набор</t>
  </si>
  <si>
    <t>кг</t>
  </si>
  <si>
    <t>рулон</t>
  </si>
  <si>
    <t>Набор</t>
  </si>
  <si>
    <t>ампула</t>
  </si>
  <si>
    <t xml:space="preserve">Наименование </t>
  </si>
  <si>
    <t xml:space="preserve">упаковка </t>
  </si>
  <si>
    <t>Стерильные растворы</t>
  </si>
  <si>
    <t xml:space="preserve">ИМН </t>
  </si>
  <si>
    <t>Дез.средства</t>
  </si>
  <si>
    <t>Реактивы и реагенты</t>
  </si>
  <si>
    <t>Нарктоические препарты и психатропные вещества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</si>
</sst>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6"/>
  <sheetViews>
    <sheetView tabSelected="1" topLeftCell="A154" workbookViewId="0">
      <selection activeCell="I11" sqref="I11"/>
    </sheetView>
  </sheetViews>
  <sheetFormatPr defaultRowHeight="15" x14ac:dyDescent="0.25"/>
  <cols>
    <col min="2" max="2" width="5.140625" style="12" customWidth="1"/>
    <col min="3" max="3" width="38" customWidth="1"/>
    <col min="4" max="4" width="18" style="12" customWidth="1"/>
    <col min="5" max="5" width="15.5703125" style="12" customWidth="1"/>
    <col min="6" max="6" width="18.42578125" style="12" customWidth="1"/>
    <col min="7" max="7" width="15.140625" style="12" customWidth="1"/>
    <col min="8" max="8" width="14.7109375" style="12" customWidth="1"/>
    <col min="9" max="10" width="13.7109375" style="12" customWidth="1"/>
  </cols>
  <sheetData>
    <row r="3" spans="2:10" x14ac:dyDescent="0.25">
      <c r="B3" s="9"/>
      <c r="C3" s="11"/>
      <c r="D3" s="9"/>
      <c r="E3" s="21" t="s">
        <v>0</v>
      </c>
      <c r="F3" s="9"/>
      <c r="G3" s="9"/>
      <c r="H3" s="9"/>
      <c r="I3" s="9"/>
      <c r="J3" s="9"/>
    </row>
    <row r="4" spans="2:10" x14ac:dyDescent="0.25">
      <c r="B4" s="9"/>
      <c r="C4" s="11"/>
      <c r="D4" s="9"/>
      <c r="E4" s="9"/>
      <c r="F4" s="9"/>
      <c r="G4" s="9"/>
      <c r="H4" s="9"/>
      <c r="I4" s="9"/>
      <c r="J4" s="9"/>
    </row>
    <row r="5" spans="2:10" x14ac:dyDescent="0.25">
      <c r="B5" s="26" t="s">
        <v>1</v>
      </c>
      <c r="C5" s="27"/>
      <c r="D5" s="27"/>
      <c r="E5" s="27"/>
      <c r="F5" s="27"/>
      <c r="G5" s="27"/>
      <c r="H5" s="27"/>
      <c r="I5" s="27"/>
      <c r="J5" s="28"/>
    </row>
    <row r="6" spans="2:10" x14ac:dyDescent="0.25">
      <c r="B6" s="18" t="s">
        <v>2</v>
      </c>
      <c r="C6" s="17" t="s">
        <v>187</v>
      </c>
      <c r="D6" s="18" t="s">
        <v>172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</row>
    <row r="7" spans="2:10" x14ac:dyDescent="0.25">
      <c r="B7" s="18"/>
      <c r="C7" s="26" t="s">
        <v>189</v>
      </c>
      <c r="D7" s="27"/>
      <c r="E7" s="27"/>
      <c r="F7" s="27"/>
      <c r="G7" s="27"/>
      <c r="H7" s="27"/>
      <c r="I7" s="27"/>
      <c r="J7" s="28"/>
    </row>
    <row r="8" spans="2:10" x14ac:dyDescent="0.25">
      <c r="B8" s="8">
        <v>1</v>
      </c>
      <c r="C8" s="1" t="s">
        <v>9</v>
      </c>
      <c r="D8" s="4" t="s">
        <v>173</v>
      </c>
      <c r="E8" s="3">
        <v>480</v>
      </c>
      <c r="F8" s="14">
        <f>G8/E8</f>
        <v>536</v>
      </c>
      <c r="G8" s="7">
        <v>257280</v>
      </c>
      <c r="H8" s="7">
        <v>531</v>
      </c>
      <c r="I8" s="13">
        <f>E8*H8</f>
        <v>254880</v>
      </c>
      <c r="J8" s="13">
        <f>G8-I8</f>
        <v>2400</v>
      </c>
    </row>
    <row r="9" spans="2:10" ht="16.5" customHeight="1" x14ac:dyDescent="0.25">
      <c r="B9" s="8">
        <v>2</v>
      </c>
      <c r="C9" s="1" t="s">
        <v>10</v>
      </c>
      <c r="D9" s="4" t="s">
        <v>173</v>
      </c>
      <c r="E9" s="3">
        <v>480</v>
      </c>
      <c r="F9" s="14">
        <f t="shared" ref="F9:F29" si="0">G9/E9</f>
        <v>561</v>
      </c>
      <c r="G9" s="7">
        <v>269280</v>
      </c>
      <c r="H9" s="7">
        <v>555</v>
      </c>
      <c r="I9" s="13">
        <f>E9*H9</f>
        <v>266400</v>
      </c>
      <c r="J9" s="13">
        <f>G9-I9</f>
        <v>2880</v>
      </c>
    </row>
    <row r="10" spans="2:10" ht="16.5" customHeight="1" x14ac:dyDescent="0.25">
      <c r="B10" s="8">
        <v>3</v>
      </c>
      <c r="C10" s="1" t="s">
        <v>11</v>
      </c>
      <c r="D10" s="4" t="s">
        <v>173</v>
      </c>
      <c r="E10" s="3">
        <v>240</v>
      </c>
      <c r="F10" s="14">
        <f t="shared" si="0"/>
        <v>514</v>
      </c>
      <c r="G10" s="7">
        <v>123360</v>
      </c>
      <c r="H10" s="7">
        <v>509</v>
      </c>
      <c r="I10" s="13">
        <f>E10*H10</f>
        <v>122160</v>
      </c>
      <c r="J10" s="13">
        <f>G10-I10</f>
        <v>1200</v>
      </c>
    </row>
    <row r="11" spans="2:10" ht="16.5" customHeight="1" x14ac:dyDescent="0.25">
      <c r="B11" s="8">
        <v>4</v>
      </c>
      <c r="C11" s="1" t="s">
        <v>12</v>
      </c>
      <c r="D11" s="4" t="s">
        <v>173</v>
      </c>
      <c r="E11" s="3">
        <v>1000</v>
      </c>
      <c r="F11" s="14">
        <f t="shared" si="0"/>
        <v>568</v>
      </c>
      <c r="G11" s="7">
        <v>568000</v>
      </c>
      <c r="H11" s="7">
        <v>562</v>
      </c>
      <c r="I11" s="13">
        <f>E11*H11</f>
        <v>562000</v>
      </c>
      <c r="J11" s="13">
        <f>G11-I11</f>
        <v>6000</v>
      </c>
    </row>
    <row r="12" spans="2:10" ht="16.5" customHeight="1" x14ac:dyDescent="0.25">
      <c r="B12" s="8">
        <v>5</v>
      </c>
      <c r="C12" s="1" t="s">
        <v>13</v>
      </c>
      <c r="D12" s="4" t="s">
        <v>173</v>
      </c>
      <c r="E12" s="3">
        <v>3296</v>
      </c>
      <c r="F12" s="14">
        <f t="shared" si="0"/>
        <v>690</v>
      </c>
      <c r="G12" s="7">
        <v>2274240</v>
      </c>
      <c r="H12" s="7">
        <v>688</v>
      </c>
      <c r="I12" s="13">
        <f>E12*H12</f>
        <v>2267648</v>
      </c>
      <c r="J12" s="13">
        <f>G12-I12</f>
        <v>6592</v>
      </c>
    </row>
    <row r="13" spans="2:10" x14ac:dyDescent="0.25">
      <c r="B13" s="8">
        <v>6</v>
      </c>
      <c r="C13" s="1" t="s">
        <v>14</v>
      </c>
      <c r="D13" s="4" t="s">
        <v>173</v>
      </c>
      <c r="E13" s="3">
        <v>1000</v>
      </c>
      <c r="F13" s="14">
        <f t="shared" si="0"/>
        <v>690</v>
      </c>
      <c r="G13" s="7">
        <v>690000</v>
      </c>
      <c r="H13" s="7">
        <v>688</v>
      </c>
      <c r="I13" s="13">
        <f>E13*H13</f>
        <v>688000</v>
      </c>
      <c r="J13" s="13">
        <f>G13-I13</f>
        <v>2000</v>
      </c>
    </row>
    <row r="14" spans="2:10" ht="15" customHeight="1" x14ac:dyDescent="0.25">
      <c r="B14" s="8">
        <v>7</v>
      </c>
      <c r="C14" s="1" t="s">
        <v>15</v>
      </c>
      <c r="D14" s="4" t="s">
        <v>173</v>
      </c>
      <c r="E14" s="3">
        <v>270</v>
      </c>
      <c r="F14" s="14">
        <f t="shared" si="0"/>
        <v>468</v>
      </c>
      <c r="G14" s="7">
        <v>126360</v>
      </c>
      <c r="H14" s="7">
        <v>463</v>
      </c>
      <c r="I14" s="13">
        <f>E14*H14</f>
        <v>125010</v>
      </c>
      <c r="J14" s="13">
        <f>G14-I14</f>
        <v>1350</v>
      </c>
    </row>
    <row r="15" spans="2:10" ht="15" customHeight="1" x14ac:dyDescent="0.25">
      <c r="B15" s="8">
        <v>8</v>
      </c>
      <c r="C15" s="1" t="s">
        <v>16</v>
      </c>
      <c r="D15" s="4" t="s">
        <v>173</v>
      </c>
      <c r="E15" s="3">
        <v>160</v>
      </c>
      <c r="F15" s="14">
        <f t="shared" si="0"/>
        <v>1006</v>
      </c>
      <c r="G15" s="7">
        <v>160960</v>
      </c>
      <c r="H15" s="7">
        <v>996</v>
      </c>
      <c r="I15" s="13">
        <f>E15*H15</f>
        <v>159360</v>
      </c>
      <c r="J15" s="13">
        <f>G15-I15</f>
        <v>1600</v>
      </c>
    </row>
    <row r="16" spans="2:10" ht="15" customHeight="1" x14ac:dyDescent="0.25">
      <c r="B16" s="8">
        <v>9</v>
      </c>
      <c r="C16" s="2" t="s">
        <v>17</v>
      </c>
      <c r="D16" s="4" t="s">
        <v>173</v>
      </c>
      <c r="E16" s="4">
        <v>1000</v>
      </c>
      <c r="F16" s="14">
        <f t="shared" si="0"/>
        <v>332</v>
      </c>
      <c r="G16" s="7">
        <v>332000</v>
      </c>
      <c r="H16" s="7">
        <v>329</v>
      </c>
      <c r="I16" s="13">
        <f>E16*H16</f>
        <v>329000</v>
      </c>
      <c r="J16" s="13">
        <f>G16-I16</f>
        <v>3000</v>
      </c>
    </row>
    <row r="17" spans="2:10" ht="15" customHeight="1" x14ac:dyDescent="0.25">
      <c r="B17" s="8">
        <v>10</v>
      </c>
      <c r="C17" s="1" t="s">
        <v>18</v>
      </c>
      <c r="D17" s="4" t="s">
        <v>173</v>
      </c>
      <c r="E17" s="4">
        <v>632</v>
      </c>
      <c r="F17" s="14">
        <f t="shared" si="0"/>
        <v>717</v>
      </c>
      <c r="G17" s="7">
        <v>453144</v>
      </c>
      <c r="H17" s="7">
        <v>715</v>
      </c>
      <c r="I17" s="13">
        <f>E17*H17</f>
        <v>451880</v>
      </c>
      <c r="J17" s="13">
        <f>G17-I17</f>
        <v>1264</v>
      </c>
    </row>
    <row r="18" spans="2:10" ht="15" customHeight="1" x14ac:dyDescent="0.25">
      <c r="B18" s="8">
        <v>11</v>
      </c>
      <c r="C18" s="1" t="s">
        <v>19</v>
      </c>
      <c r="D18" s="4" t="s">
        <v>173</v>
      </c>
      <c r="E18" s="4">
        <v>240</v>
      </c>
      <c r="F18" s="14">
        <f t="shared" si="0"/>
        <v>239</v>
      </c>
      <c r="G18" s="7">
        <v>57360</v>
      </c>
      <c r="H18" s="7">
        <v>237</v>
      </c>
      <c r="I18" s="13">
        <f>E18*H18</f>
        <v>56880</v>
      </c>
      <c r="J18" s="13">
        <f>G18-I18</f>
        <v>480</v>
      </c>
    </row>
    <row r="19" spans="2:10" ht="15" customHeight="1" x14ac:dyDescent="0.25">
      <c r="B19" s="8">
        <v>12</v>
      </c>
      <c r="C19" s="1" t="s">
        <v>20</v>
      </c>
      <c r="D19" s="4" t="s">
        <v>173</v>
      </c>
      <c r="E19" s="4">
        <v>572</v>
      </c>
      <c r="F19" s="14">
        <f t="shared" si="0"/>
        <v>264</v>
      </c>
      <c r="G19" s="7">
        <v>151008</v>
      </c>
      <c r="H19" s="7">
        <v>261</v>
      </c>
      <c r="I19" s="13">
        <f>E19*H19</f>
        <v>149292</v>
      </c>
      <c r="J19" s="13">
        <f>G19-I19</f>
        <v>1716</v>
      </c>
    </row>
    <row r="20" spans="2:10" ht="15" customHeight="1" x14ac:dyDescent="0.25">
      <c r="B20" s="8">
        <v>13</v>
      </c>
      <c r="C20" s="1" t="s">
        <v>21</v>
      </c>
      <c r="D20" s="4" t="s">
        <v>173</v>
      </c>
      <c r="E20" s="4">
        <v>108</v>
      </c>
      <c r="F20" s="14">
        <f t="shared" si="0"/>
        <v>617</v>
      </c>
      <c r="G20" s="7">
        <v>66636</v>
      </c>
      <c r="H20" s="7">
        <v>611</v>
      </c>
      <c r="I20" s="13">
        <f>E20*H20</f>
        <v>65988</v>
      </c>
      <c r="J20" s="13">
        <f>G20-I20</f>
        <v>648</v>
      </c>
    </row>
    <row r="21" spans="2:10" ht="15" customHeight="1" x14ac:dyDescent="0.25">
      <c r="B21" s="8">
        <v>14</v>
      </c>
      <c r="C21" s="1" t="s">
        <v>22</v>
      </c>
      <c r="D21" s="4" t="s">
        <v>173</v>
      </c>
      <c r="E21" s="4">
        <v>220</v>
      </c>
      <c r="F21" s="14">
        <f t="shared" si="0"/>
        <v>413</v>
      </c>
      <c r="G21" s="7">
        <v>90860</v>
      </c>
      <c r="H21" s="7">
        <v>409</v>
      </c>
      <c r="I21" s="13">
        <f>E21*H21</f>
        <v>89980</v>
      </c>
      <c r="J21" s="13">
        <f>G21-I21</f>
        <v>880</v>
      </c>
    </row>
    <row r="22" spans="2:10" ht="15" customHeight="1" x14ac:dyDescent="0.25">
      <c r="B22" s="8">
        <v>15</v>
      </c>
      <c r="C22" s="1" t="s">
        <v>23</v>
      </c>
      <c r="D22" s="4" t="s">
        <v>173</v>
      </c>
      <c r="E22" s="3">
        <v>1200</v>
      </c>
      <c r="F22" s="14">
        <f t="shared" si="0"/>
        <v>421</v>
      </c>
      <c r="G22" s="7">
        <v>505200</v>
      </c>
      <c r="H22" s="7">
        <v>420</v>
      </c>
      <c r="I22" s="13">
        <f>E22*H22</f>
        <v>504000</v>
      </c>
      <c r="J22" s="13">
        <f>G22-I22</f>
        <v>1200</v>
      </c>
    </row>
    <row r="23" spans="2:10" ht="15" customHeight="1" x14ac:dyDescent="0.25">
      <c r="B23" s="8">
        <v>16</v>
      </c>
      <c r="C23" s="1" t="s">
        <v>24</v>
      </c>
      <c r="D23" s="4" t="s">
        <v>173</v>
      </c>
      <c r="E23" s="4">
        <v>480</v>
      </c>
      <c r="F23" s="14">
        <f t="shared" si="0"/>
        <v>484</v>
      </c>
      <c r="G23" s="7">
        <v>232320</v>
      </c>
      <c r="H23" s="7">
        <v>482</v>
      </c>
      <c r="I23" s="13">
        <f>E23*H23</f>
        <v>231360</v>
      </c>
      <c r="J23" s="13">
        <f>G23-I23</f>
        <v>960</v>
      </c>
    </row>
    <row r="24" spans="2:10" ht="15" customHeight="1" x14ac:dyDescent="0.25">
      <c r="B24" s="8">
        <v>17</v>
      </c>
      <c r="C24" s="1" t="s">
        <v>25</v>
      </c>
      <c r="D24" s="4" t="s">
        <v>173</v>
      </c>
      <c r="E24" s="3">
        <v>6</v>
      </c>
      <c r="F24" s="14">
        <f t="shared" si="0"/>
        <v>468</v>
      </c>
      <c r="G24" s="7">
        <v>2808</v>
      </c>
      <c r="H24" s="7">
        <v>463</v>
      </c>
      <c r="I24" s="13">
        <f>E24*H24</f>
        <v>2778</v>
      </c>
      <c r="J24" s="13">
        <f>G24-I24</f>
        <v>30</v>
      </c>
    </row>
    <row r="25" spans="2:10" ht="15" customHeight="1" x14ac:dyDescent="0.25">
      <c r="B25" s="8">
        <v>18</v>
      </c>
      <c r="C25" s="1" t="s">
        <v>26</v>
      </c>
      <c r="D25" s="4" t="s">
        <v>173</v>
      </c>
      <c r="E25" s="4">
        <v>89</v>
      </c>
      <c r="F25" s="14">
        <f t="shared" si="0"/>
        <v>1096</v>
      </c>
      <c r="G25" s="7">
        <v>97544</v>
      </c>
      <c r="H25" s="7">
        <v>1085</v>
      </c>
      <c r="I25" s="13">
        <f>E25*H25</f>
        <v>96565</v>
      </c>
      <c r="J25" s="13">
        <f>G25-I25</f>
        <v>979</v>
      </c>
    </row>
    <row r="26" spans="2:10" ht="15" customHeight="1" x14ac:dyDescent="0.25">
      <c r="B26" s="8">
        <v>19</v>
      </c>
      <c r="C26" s="1" t="s">
        <v>27</v>
      </c>
      <c r="D26" s="4" t="s">
        <v>173</v>
      </c>
      <c r="E26" s="4">
        <v>15</v>
      </c>
      <c r="F26" s="14">
        <f t="shared" si="0"/>
        <v>810</v>
      </c>
      <c r="G26" s="7">
        <v>12150</v>
      </c>
      <c r="H26" s="7">
        <v>802</v>
      </c>
      <c r="I26" s="13">
        <f>E26*H26</f>
        <v>12030</v>
      </c>
      <c r="J26" s="13">
        <f>G26-I26</f>
        <v>120</v>
      </c>
    </row>
    <row r="27" spans="2:10" ht="15" customHeight="1" x14ac:dyDescent="0.25">
      <c r="B27" s="8">
        <v>20</v>
      </c>
      <c r="C27" s="1" t="s">
        <v>28</v>
      </c>
      <c r="D27" s="4" t="s">
        <v>173</v>
      </c>
      <c r="E27" s="4">
        <v>20</v>
      </c>
      <c r="F27" s="14">
        <f t="shared" si="0"/>
        <v>324</v>
      </c>
      <c r="G27" s="7">
        <v>6480</v>
      </c>
      <c r="H27" s="7">
        <v>321</v>
      </c>
      <c r="I27" s="13">
        <f>E27*H27</f>
        <v>6420</v>
      </c>
      <c r="J27" s="13">
        <f>G27-I27</f>
        <v>60</v>
      </c>
    </row>
    <row r="28" spans="2:10" ht="15" customHeight="1" x14ac:dyDescent="0.25">
      <c r="B28" s="8">
        <v>21</v>
      </c>
      <c r="C28" s="1" t="s">
        <v>29</v>
      </c>
      <c r="D28" s="4" t="s">
        <v>173</v>
      </c>
      <c r="E28" s="4">
        <v>17</v>
      </c>
      <c r="F28" s="14">
        <f t="shared" si="0"/>
        <v>254</v>
      </c>
      <c r="G28" s="7">
        <v>4318</v>
      </c>
      <c r="H28" s="7">
        <v>251</v>
      </c>
      <c r="I28" s="13">
        <f>E28*H28</f>
        <v>4267</v>
      </c>
      <c r="J28" s="13">
        <f>G28-I28</f>
        <v>51</v>
      </c>
    </row>
    <row r="29" spans="2:10" ht="15" customHeight="1" x14ac:dyDescent="0.25">
      <c r="B29" s="8">
        <v>22</v>
      </c>
      <c r="C29" s="1" t="s">
        <v>30</v>
      </c>
      <c r="D29" s="4" t="s">
        <v>173</v>
      </c>
      <c r="E29" s="4">
        <v>30</v>
      </c>
      <c r="F29" s="14">
        <f t="shared" si="0"/>
        <v>290</v>
      </c>
      <c r="G29" s="7">
        <v>8700</v>
      </c>
      <c r="H29" s="7">
        <v>287</v>
      </c>
      <c r="I29" s="13">
        <f>E29*H29</f>
        <v>8610</v>
      </c>
      <c r="J29" s="13">
        <f>G29-I29</f>
        <v>90</v>
      </c>
    </row>
    <row r="30" spans="2:10" ht="15" customHeight="1" x14ac:dyDescent="0.25">
      <c r="B30" s="8"/>
      <c r="C30" s="29" t="s">
        <v>190</v>
      </c>
      <c r="D30" s="30"/>
      <c r="E30" s="30"/>
      <c r="F30" s="30"/>
      <c r="G30" s="30"/>
      <c r="H30" s="30"/>
      <c r="I30" s="30"/>
      <c r="J30" s="31"/>
    </row>
    <row r="31" spans="2:10" ht="14.25" customHeight="1" x14ac:dyDescent="0.25">
      <c r="B31" s="8">
        <v>23</v>
      </c>
      <c r="C31" s="2" t="s">
        <v>31</v>
      </c>
      <c r="D31" s="4" t="s">
        <v>176</v>
      </c>
      <c r="E31" s="4">
        <v>50</v>
      </c>
      <c r="F31" s="13">
        <f>G31/E31</f>
        <v>720</v>
      </c>
      <c r="G31" s="7">
        <v>36000</v>
      </c>
      <c r="H31" s="7">
        <v>690</v>
      </c>
      <c r="I31" s="13">
        <f>E31*H31</f>
        <v>34500</v>
      </c>
      <c r="J31" s="13">
        <f>G31-I31</f>
        <v>1500</v>
      </c>
    </row>
    <row r="32" spans="2:10" x14ac:dyDescent="0.25">
      <c r="B32" s="8">
        <v>24</v>
      </c>
      <c r="C32" s="2" t="s">
        <v>32</v>
      </c>
      <c r="D32" s="4" t="s">
        <v>176</v>
      </c>
      <c r="E32" s="4">
        <v>100</v>
      </c>
      <c r="F32" s="13">
        <f t="shared" ref="F32:F97" si="1">G32/E32</f>
        <v>2100</v>
      </c>
      <c r="G32" s="7">
        <v>210000</v>
      </c>
      <c r="H32" s="7">
        <v>2072</v>
      </c>
      <c r="I32" s="13">
        <f>E32*H32</f>
        <v>207200</v>
      </c>
      <c r="J32" s="13">
        <f>G32-I32</f>
        <v>2800</v>
      </c>
    </row>
    <row r="33" spans="2:10" ht="17.25" customHeight="1" x14ac:dyDescent="0.25">
      <c r="B33" s="8">
        <v>25</v>
      </c>
      <c r="C33" s="2" t="s">
        <v>33</v>
      </c>
      <c r="D33" s="4" t="s">
        <v>176</v>
      </c>
      <c r="E33" s="4">
        <v>100</v>
      </c>
      <c r="F33" s="13">
        <f t="shared" si="1"/>
        <v>2160</v>
      </c>
      <c r="G33" s="7">
        <v>216000</v>
      </c>
      <c r="H33" s="7">
        <v>2122</v>
      </c>
      <c r="I33" s="13">
        <f>E33*H33</f>
        <v>212200</v>
      </c>
      <c r="J33" s="13">
        <f>G33-I33</f>
        <v>3800</v>
      </c>
    </row>
    <row r="34" spans="2:10" ht="17.25" customHeight="1" x14ac:dyDescent="0.25">
      <c r="B34" s="8">
        <v>26</v>
      </c>
      <c r="C34" s="2" t="s">
        <v>34</v>
      </c>
      <c r="D34" s="4" t="s">
        <v>176</v>
      </c>
      <c r="E34" s="4">
        <v>150</v>
      </c>
      <c r="F34" s="13">
        <f t="shared" si="1"/>
        <v>720</v>
      </c>
      <c r="G34" s="7">
        <v>108000</v>
      </c>
      <c r="H34" s="7">
        <v>690</v>
      </c>
      <c r="I34" s="13">
        <f>E34*H34</f>
        <v>103500</v>
      </c>
      <c r="J34" s="13">
        <f>G34-I34</f>
        <v>4500</v>
      </c>
    </row>
    <row r="35" spans="2:10" ht="17.25" customHeight="1" x14ac:dyDescent="0.25">
      <c r="B35" s="8">
        <v>27</v>
      </c>
      <c r="C35" s="2" t="s">
        <v>35</v>
      </c>
      <c r="D35" s="4" t="s">
        <v>176</v>
      </c>
      <c r="E35" s="4">
        <v>300</v>
      </c>
      <c r="F35" s="13">
        <f t="shared" si="1"/>
        <v>500</v>
      </c>
      <c r="G35" s="7">
        <v>150000</v>
      </c>
      <c r="H35" s="7">
        <v>470</v>
      </c>
      <c r="I35" s="13">
        <f>E35*H35</f>
        <v>141000</v>
      </c>
      <c r="J35" s="13">
        <f>G35-I35</f>
        <v>9000</v>
      </c>
    </row>
    <row r="36" spans="2:10" ht="17.25" customHeight="1" x14ac:dyDescent="0.25">
      <c r="B36" s="8">
        <v>28</v>
      </c>
      <c r="C36" s="2" t="s">
        <v>36</v>
      </c>
      <c r="D36" s="4" t="s">
        <v>176</v>
      </c>
      <c r="E36" s="4">
        <v>50</v>
      </c>
      <c r="F36" s="13">
        <f t="shared" si="1"/>
        <v>430</v>
      </c>
      <c r="G36" s="7">
        <v>21500</v>
      </c>
      <c r="H36" s="7">
        <v>400</v>
      </c>
      <c r="I36" s="13">
        <f>E36*H36</f>
        <v>20000</v>
      </c>
      <c r="J36" s="13">
        <f>G36-I36</f>
        <v>1500</v>
      </c>
    </row>
    <row r="37" spans="2:10" ht="17.25" customHeight="1" x14ac:dyDescent="0.25">
      <c r="B37" s="8">
        <v>29</v>
      </c>
      <c r="C37" s="2" t="s">
        <v>37</v>
      </c>
      <c r="D37" s="4" t="s">
        <v>176</v>
      </c>
      <c r="E37" s="4">
        <v>50</v>
      </c>
      <c r="F37" s="13">
        <f t="shared" si="1"/>
        <v>430</v>
      </c>
      <c r="G37" s="7">
        <v>21500</v>
      </c>
      <c r="H37" s="7">
        <v>400</v>
      </c>
      <c r="I37" s="13">
        <f>E37*H37</f>
        <v>20000</v>
      </c>
      <c r="J37" s="13">
        <f>G37-I37</f>
        <v>1500</v>
      </c>
    </row>
    <row r="38" spans="2:10" ht="17.25" customHeight="1" x14ac:dyDescent="0.25">
      <c r="B38" s="8">
        <v>30</v>
      </c>
      <c r="C38" s="2" t="s">
        <v>38</v>
      </c>
      <c r="D38" s="4" t="s">
        <v>176</v>
      </c>
      <c r="E38" s="4">
        <v>50</v>
      </c>
      <c r="F38" s="13">
        <f t="shared" si="1"/>
        <v>430</v>
      </c>
      <c r="G38" s="7">
        <v>21500</v>
      </c>
      <c r="H38" s="7">
        <v>400</v>
      </c>
      <c r="I38" s="13">
        <f>E38*H38</f>
        <v>20000</v>
      </c>
      <c r="J38" s="13">
        <f>G38-I38</f>
        <v>1500</v>
      </c>
    </row>
    <row r="39" spans="2:10" ht="17.25" customHeight="1" x14ac:dyDescent="0.25">
      <c r="B39" s="8">
        <v>31</v>
      </c>
      <c r="C39" s="2" t="s">
        <v>39</v>
      </c>
      <c r="D39" s="4" t="s">
        <v>176</v>
      </c>
      <c r="E39" s="4">
        <v>100</v>
      </c>
      <c r="F39" s="13">
        <f t="shared" si="1"/>
        <v>1200</v>
      </c>
      <c r="G39" s="7">
        <v>120000</v>
      </c>
      <c r="H39" s="7">
        <v>1000</v>
      </c>
      <c r="I39" s="13">
        <f>E39*H39</f>
        <v>100000</v>
      </c>
      <c r="J39" s="13">
        <f>G39-I39</f>
        <v>20000</v>
      </c>
    </row>
    <row r="40" spans="2:10" ht="17.25" customHeight="1" x14ac:dyDescent="0.25">
      <c r="B40" s="8">
        <v>32</v>
      </c>
      <c r="C40" s="2" t="s">
        <v>40</v>
      </c>
      <c r="D40" s="4" t="s">
        <v>173</v>
      </c>
      <c r="E40" s="4">
        <v>20</v>
      </c>
      <c r="F40" s="13">
        <f t="shared" si="1"/>
        <v>3100</v>
      </c>
      <c r="G40" s="7">
        <v>62000</v>
      </c>
      <c r="H40" s="7">
        <v>3050</v>
      </c>
      <c r="I40" s="13">
        <f>E40*H40</f>
        <v>61000</v>
      </c>
      <c r="J40" s="13">
        <f>G40-I40</f>
        <v>1000</v>
      </c>
    </row>
    <row r="41" spans="2:10" ht="15.75" customHeight="1" x14ac:dyDescent="0.25">
      <c r="B41" s="8">
        <v>33</v>
      </c>
      <c r="C41" s="2" t="s">
        <v>41</v>
      </c>
      <c r="D41" s="4" t="s">
        <v>173</v>
      </c>
      <c r="E41" s="4">
        <v>20</v>
      </c>
      <c r="F41" s="13">
        <f t="shared" si="1"/>
        <v>3900</v>
      </c>
      <c r="G41" s="7">
        <v>78000</v>
      </c>
      <c r="H41" s="7">
        <v>3850</v>
      </c>
      <c r="I41" s="13">
        <f>E41*H41</f>
        <v>77000</v>
      </c>
      <c r="J41" s="13">
        <f>G41-I41</f>
        <v>1000</v>
      </c>
    </row>
    <row r="42" spans="2:10" ht="15.75" customHeight="1" x14ac:dyDescent="0.25">
      <c r="B42" s="8">
        <v>34</v>
      </c>
      <c r="C42" s="2" t="s">
        <v>42</v>
      </c>
      <c r="D42" s="4" t="s">
        <v>173</v>
      </c>
      <c r="E42" s="4">
        <v>20</v>
      </c>
      <c r="F42" s="13">
        <f t="shared" si="1"/>
        <v>3900</v>
      </c>
      <c r="G42" s="7">
        <v>78000</v>
      </c>
      <c r="H42" s="7">
        <v>3850</v>
      </c>
      <c r="I42" s="13">
        <f>E42*H42</f>
        <v>77000</v>
      </c>
      <c r="J42" s="13">
        <f>G42-I42</f>
        <v>1000</v>
      </c>
    </row>
    <row r="43" spans="2:10" ht="15.75" customHeight="1" x14ac:dyDescent="0.25">
      <c r="B43" s="8">
        <v>35</v>
      </c>
      <c r="C43" s="2" t="s">
        <v>43</v>
      </c>
      <c r="D43" s="4" t="s">
        <v>173</v>
      </c>
      <c r="E43" s="4">
        <v>20</v>
      </c>
      <c r="F43" s="13">
        <f t="shared" si="1"/>
        <v>3100</v>
      </c>
      <c r="G43" s="7">
        <v>62000</v>
      </c>
      <c r="H43" s="7">
        <v>3050</v>
      </c>
      <c r="I43" s="13">
        <f>E43*H43</f>
        <v>61000</v>
      </c>
      <c r="J43" s="13">
        <f>G43-I43</f>
        <v>1000</v>
      </c>
    </row>
    <row r="44" spans="2:10" ht="27.75" customHeight="1" x14ac:dyDescent="0.25">
      <c r="B44" s="8">
        <v>36</v>
      </c>
      <c r="C44" s="2" t="s">
        <v>44</v>
      </c>
      <c r="D44" s="4" t="s">
        <v>176</v>
      </c>
      <c r="E44" s="4">
        <v>20</v>
      </c>
      <c r="F44" s="13">
        <f t="shared" si="1"/>
        <v>41200</v>
      </c>
      <c r="G44" s="7">
        <v>824000</v>
      </c>
      <c r="H44" s="7">
        <v>41153</v>
      </c>
      <c r="I44" s="13">
        <f>E44*H44</f>
        <v>823060</v>
      </c>
      <c r="J44" s="13">
        <f>G44-I44</f>
        <v>940</v>
      </c>
    </row>
    <row r="45" spans="2:10" ht="27.75" customHeight="1" x14ac:dyDescent="0.25">
      <c r="B45" s="8">
        <v>37</v>
      </c>
      <c r="C45" s="2" t="s">
        <v>45</v>
      </c>
      <c r="D45" s="4" t="s">
        <v>176</v>
      </c>
      <c r="E45" s="4">
        <v>20</v>
      </c>
      <c r="F45" s="13">
        <f t="shared" si="1"/>
        <v>40000</v>
      </c>
      <c r="G45" s="7">
        <v>800000</v>
      </c>
      <c r="H45" s="7">
        <v>39133</v>
      </c>
      <c r="I45" s="13">
        <f>E45*H45</f>
        <v>782660</v>
      </c>
      <c r="J45" s="13">
        <f>G45-I45</f>
        <v>17340</v>
      </c>
    </row>
    <row r="46" spans="2:10" ht="27.75" customHeight="1" x14ac:dyDescent="0.25">
      <c r="B46" s="8">
        <v>38</v>
      </c>
      <c r="C46" s="2" t="s">
        <v>46</v>
      </c>
      <c r="D46" s="4" t="s">
        <v>176</v>
      </c>
      <c r="E46" s="4">
        <v>200</v>
      </c>
      <c r="F46" s="13">
        <f t="shared" si="1"/>
        <v>1250</v>
      </c>
      <c r="G46" s="7">
        <v>250000</v>
      </c>
      <c r="H46" s="7">
        <v>1074</v>
      </c>
      <c r="I46" s="13">
        <f>E46*H46</f>
        <v>214800</v>
      </c>
      <c r="J46" s="13">
        <f>G46-I46</f>
        <v>35200</v>
      </c>
    </row>
    <row r="47" spans="2:10" ht="27.75" customHeight="1" x14ac:dyDescent="0.25">
      <c r="B47" s="8">
        <v>39</v>
      </c>
      <c r="C47" s="2" t="s">
        <v>45</v>
      </c>
      <c r="D47" s="4" t="s">
        <v>176</v>
      </c>
      <c r="E47" s="4">
        <v>20</v>
      </c>
      <c r="F47" s="13">
        <f t="shared" si="1"/>
        <v>40000</v>
      </c>
      <c r="G47" s="7">
        <v>800000</v>
      </c>
      <c r="H47" s="7">
        <v>39133</v>
      </c>
      <c r="I47" s="13">
        <f>E47*H47</f>
        <v>782660</v>
      </c>
      <c r="J47" s="13">
        <f>G47-I47</f>
        <v>17340</v>
      </c>
    </row>
    <row r="48" spans="2:10" ht="27.75" customHeight="1" x14ac:dyDescent="0.25">
      <c r="B48" s="8">
        <v>40</v>
      </c>
      <c r="C48" s="2" t="s">
        <v>47</v>
      </c>
      <c r="D48" s="4" t="s">
        <v>176</v>
      </c>
      <c r="E48" s="4">
        <v>100</v>
      </c>
      <c r="F48" s="13">
        <f t="shared" si="1"/>
        <v>24000</v>
      </c>
      <c r="G48" s="7">
        <v>2400000</v>
      </c>
      <c r="H48" s="7">
        <v>23600</v>
      </c>
      <c r="I48" s="13">
        <f>E48*H48</f>
        <v>2360000</v>
      </c>
      <c r="J48" s="13">
        <f>G48-I48</f>
        <v>40000</v>
      </c>
    </row>
    <row r="49" spans="2:10" ht="27.75" customHeight="1" x14ac:dyDescent="0.25">
      <c r="B49" s="8">
        <v>41</v>
      </c>
      <c r="C49" s="2" t="s">
        <v>48</v>
      </c>
      <c r="D49" s="4" t="s">
        <v>176</v>
      </c>
      <c r="E49" s="4">
        <v>50</v>
      </c>
      <c r="F49" s="13">
        <f t="shared" si="1"/>
        <v>14000</v>
      </c>
      <c r="G49" s="7">
        <v>700000</v>
      </c>
      <c r="H49" s="7">
        <v>13600</v>
      </c>
      <c r="I49" s="13">
        <f>E49*H49</f>
        <v>680000</v>
      </c>
      <c r="J49" s="13">
        <f>G49-I49</f>
        <v>20000</v>
      </c>
    </row>
    <row r="50" spans="2:10" x14ac:dyDescent="0.25">
      <c r="B50" s="8">
        <v>42</v>
      </c>
      <c r="C50" s="2" t="s">
        <v>49</v>
      </c>
      <c r="D50" s="4" t="s">
        <v>176</v>
      </c>
      <c r="E50" s="4">
        <v>100</v>
      </c>
      <c r="F50" s="13">
        <f t="shared" si="1"/>
        <v>1100</v>
      </c>
      <c r="G50" s="7">
        <v>110000</v>
      </c>
      <c r="H50" s="7">
        <v>1000</v>
      </c>
      <c r="I50" s="13">
        <f>E50*H50</f>
        <v>100000</v>
      </c>
      <c r="J50" s="13">
        <f>G50-I50</f>
        <v>10000</v>
      </c>
    </row>
    <row r="51" spans="2:10" ht="30.75" customHeight="1" x14ac:dyDescent="0.25">
      <c r="B51" s="8">
        <v>43</v>
      </c>
      <c r="C51" s="2" t="s">
        <v>50</v>
      </c>
      <c r="D51" s="4" t="s">
        <v>176</v>
      </c>
      <c r="E51" s="4">
        <v>1500</v>
      </c>
      <c r="F51" s="13">
        <f t="shared" si="1"/>
        <v>300</v>
      </c>
      <c r="G51" s="7">
        <v>450000</v>
      </c>
      <c r="H51" s="7">
        <v>245</v>
      </c>
      <c r="I51" s="13">
        <f>E51*H51</f>
        <v>367500</v>
      </c>
      <c r="J51" s="13">
        <f>G51-I51</f>
        <v>82500</v>
      </c>
    </row>
    <row r="52" spans="2:10" x14ac:dyDescent="0.25">
      <c r="B52" s="8">
        <v>44</v>
      </c>
      <c r="C52" s="2" t="s">
        <v>51</v>
      </c>
      <c r="D52" s="4" t="s">
        <v>174</v>
      </c>
      <c r="E52" s="4">
        <v>12</v>
      </c>
      <c r="F52" s="13">
        <f t="shared" si="1"/>
        <v>1200</v>
      </c>
      <c r="G52" s="7">
        <v>14400</v>
      </c>
      <c r="H52" s="7">
        <v>1100</v>
      </c>
      <c r="I52" s="13">
        <f>E52*H52</f>
        <v>13200</v>
      </c>
      <c r="J52" s="13">
        <f>G52-I52</f>
        <v>1200</v>
      </c>
    </row>
    <row r="53" spans="2:10" ht="20.25" customHeight="1" x14ac:dyDescent="0.25">
      <c r="B53" s="8">
        <v>45</v>
      </c>
      <c r="C53" s="2" t="s">
        <v>52</v>
      </c>
      <c r="D53" s="4" t="s">
        <v>176</v>
      </c>
      <c r="E53" s="4">
        <v>3000</v>
      </c>
      <c r="F53" s="13">
        <f t="shared" si="1"/>
        <v>1250</v>
      </c>
      <c r="G53" s="7">
        <v>3750000</v>
      </c>
      <c r="H53" s="7">
        <v>1200</v>
      </c>
      <c r="I53" s="13">
        <f>E53*H53</f>
        <v>3600000</v>
      </c>
      <c r="J53" s="13">
        <f>G53-I53</f>
        <v>150000</v>
      </c>
    </row>
    <row r="54" spans="2:10" ht="28.5" customHeight="1" x14ac:dyDescent="0.25">
      <c r="B54" s="8">
        <v>46</v>
      </c>
      <c r="C54" s="2" t="s">
        <v>53</v>
      </c>
      <c r="D54" s="4" t="s">
        <v>176</v>
      </c>
      <c r="E54" s="4">
        <v>200</v>
      </c>
      <c r="F54" s="13">
        <f t="shared" si="1"/>
        <v>13200</v>
      </c>
      <c r="G54" s="7">
        <v>2640000</v>
      </c>
      <c r="H54" s="7">
        <v>13000</v>
      </c>
      <c r="I54" s="13">
        <f>E54*H54</f>
        <v>2600000</v>
      </c>
      <c r="J54" s="13">
        <f>G54-I54</f>
        <v>40000</v>
      </c>
    </row>
    <row r="55" spans="2:10" ht="27.75" customHeight="1" x14ac:dyDescent="0.25">
      <c r="B55" s="8">
        <v>47</v>
      </c>
      <c r="C55" s="2" t="s">
        <v>54</v>
      </c>
      <c r="D55" s="4" t="s">
        <v>176</v>
      </c>
      <c r="E55" s="4">
        <v>5000</v>
      </c>
      <c r="F55" s="13">
        <f t="shared" si="1"/>
        <v>160</v>
      </c>
      <c r="G55" s="7">
        <v>800000</v>
      </c>
      <c r="H55" s="7">
        <v>150</v>
      </c>
      <c r="I55" s="13">
        <f>E55*H55</f>
        <v>750000</v>
      </c>
      <c r="J55" s="13">
        <f>G55-I55</f>
        <v>50000</v>
      </c>
    </row>
    <row r="56" spans="2:10" x14ac:dyDescent="0.25">
      <c r="B56" s="8">
        <v>48</v>
      </c>
      <c r="C56" s="2" t="s">
        <v>55</v>
      </c>
      <c r="D56" s="4" t="s">
        <v>176</v>
      </c>
      <c r="E56" s="4">
        <v>6000</v>
      </c>
      <c r="F56" s="13">
        <f t="shared" si="1"/>
        <v>20</v>
      </c>
      <c r="G56" s="7">
        <v>120000</v>
      </c>
      <c r="H56" s="7">
        <v>17</v>
      </c>
      <c r="I56" s="13">
        <f>E56*H56</f>
        <v>102000</v>
      </c>
      <c r="J56" s="13">
        <f>G56-I56</f>
        <v>18000</v>
      </c>
    </row>
    <row r="57" spans="2:10" ht="15" customHeight="1" x14ac:dyDescent="0.25">
      <c r="B57" s="8">
        <v>49</v>
      </c>
      <c r="C57" s="2" t="s">
        <v>56</v>
      </c>
      <c r="D57" s="4" t="s">
        <v>176</v>
      </c>
      <c r="E57" s="4">
        <v>1300</v>
      </c>
      <c r="F57" s="13">
        <f t="shared" si="1"/>
        <v>160</v>
      </c>
      <c r="G57" s="7">
        <v>208000</v>
      </c>
      <c r="H57" s="7">
        <v>150</v>
      </c>
      <c r="I57" s="13">
        <f>E57*H57</f>
        <v>195000</v>
      </c>
      <c r="J57" s="13">
        <f>G57-I57</f>
        <v>13000</v>
      </c>
    </row>
    <row r="58" spans="2:10" x14ac:dyDescent="0.25">
      <c r="B58" s="8">
        <v>50</v>
      </c>
      <c r="C58" s="2" t="s">
        <v>57</v>
      </c>
      <c r="D58" s="4" t="s">
        <v>176</v>
      </c>
      <c r="E58" s="4">
        <v>300</v>
      </c>
      <c r="F58" s="13">
        <f t="shared" si="1"/>
        <v>1050</v>
      </c>
      <c r="G58" s="7">
        <v>315000</v>
      </c>
      <c r="H58" s="13">
        <v>1000</v>
      </c>
      <c r="I58" s="13">
        <f>E58*H58</f>
        <v>300000</v>
      </c>
      <c r="J58" s="13">
        <f>G58-I58</f>
        <v>15000</v>
      </c>
    </row>
    <row r="59" spans="2:10" x14ac:dyDescent="0.25">
      <c r="B59" s="8">
        <v>51</v>
      </c>
      <c r="C59" s="2" t="s">
        <v>58</v>
      </c>
      <c r="D59" s="4" t="s">
        <v>175</v>
      </c>
      <c r="E59" s="4">
        <v>4000</v>
      </c>
      <c r="F59" s="13">
        <f t="shared" si="1"/>
        <v>115</v>
      </c>
      <c r="G59" s="7">
        <v>460000</v>
      </c>
      <c r="H59" s="7">
        <v>104</v>
      </c>
      <c r="I59" s="13">
        <f>E59*H59</f>
        <v>416000</v>
      </c>
      <c r="J59" s="13">
        <f>G59-I59</f>
        <v>44000</v>
      </c>
    </row>
    <row r="60" spans="2:10" ht="15" customHeight="1" x14ac:dyDescent="0.25">
      <c r="B60" s="8">
        <v>52</v>
      </c>
      <c r="C60" s="2" t="s">
        <v>59</v>
      </c>
      <c r="D60" s="4" t="s">
        <v>176</v>
      </c>
      <c r="E60" s="4">
        <v>5000</v>
      </c>
      <c r="F60" s="13">
        <f>G60/E60</f>
        <v>820</v>
      </c>
      <c r="G60" s="7">
        <v>4100000</v>
      </c>
      <c r="H60" s="7">
        <v>800</v>
      </c>
      <c r="I60" s="13">
        <f>E60*H60</f>
        <v>4000000</v>
      </c>
      <c r="J60" s="13">
        <f>G60-I60</f>
        <v>100000</v>
      </c>
    </row>
    <row r="61" spans="2:10" ht="15" customHeight="1" x14ac:dyDescent="0.25">
      <c r="B61" s="8">
        <v>53</v>
      </c>
      <c r="C61" s="2" t="s">
        <v>60</v>
      </c>
      <c r="D61" s="4" t="s">
        <v>176</v>
      </c>
      <c r="E61" s="4">
        <v>100</v>
      </c>
      <c r="F61" s="13">
        <f t="shared" si="1"/>
        <v>2680</v>
      </c>
      <c r="G61" s="7">
        <v>268000</v>
      </c>
      <c r="H61" s="7">
        <v>2600</v>
      </c>
      <c r="I61" s="13">
        <f>E61*H61</f>
        <v>260000</v>
      </c>
      <c r="J61" s="13">
        <f>G61-I61</f>
        <v>8000</v>
      </c>
    </row>
    <row r="62" spans="2:10" ht="15" customHeight="1" x14ac:dyDescent="0.25">
      <c r="B62" s="8">
        <v>54</v>
      </c>
      <c r="C62" s="2" t="s">
        <v>61</v>
      </c>
      <c r="D62" s="4" t="s">
        <v>176</v>
      </c>
      <c r="E62" s="4">
        <v>500</v>
      </c>
      <c r="F62" s="13">
        <f t="shared" si="1"/>
        <v>120</v>
      </c>
      <c r="G62" s="7">
        <v>60000</v>
      </c>
      <c r="H62" s="7">
        <v>115</v>
      </c>
      <c r="I62" s="13">
        <f>E62*H62</f>
        <v>57500</v>
      </c>
      <c r="J62" s="13">
        <f>G62-I62</f>
        <v>2500</v>
      </c>
    </row>
    <row r="63" spans="2:10" ht="28.5" customHeight="1" x14ac:dyDescent="0.25">
      <c r="B63" s="8">
        <v>55</v>
      </c>
      <c r="C63" s="2" t="s">
        <v>62</v>
      </c>
      <c r="D63" s="4" t="s">
        <v>176</v>
      </c>
      <c r="E63" s="4">
        <v>3000</v>
      </c>
      <c r="F63" s="13">
        <f t="shared" si="1"/>
        <v>290</v>
      </c>
      <c r="G63" s="7">
        <v>870000</v>
      </c>
      <c r="H63" s="7">
        <v>275</v>
      </c>
      <c r="I63" s="13">
        <f>E63*H63</f>
        <v>825000</v>
      </c>
      <c r="J63" s="13">
        <f>G63-I63</f>
        <v>45000</v>
      </c>
    </row>
    <row r="64" spans="2:10" ht="15" customHeight="1" x14ac:dyDescent="0.25">
      <c r="B64" s="8">
        <v>56</v>
      </c>
      <c r="C64" s="2" t="s">
        <v>63</v>
      </c>
      <c r="D64" s="4" t="s">
        <v>176</v>
      </c>
      <c r="E64" s="4">
        <v>1000</v>
      </c>
      <c r="F64" s="13">
        <f t="shared" si="1"/>
        <v>60</v>
      </c>
      <c r="G64" s="7">
        <v>60000</v>
      </c>
      <c r="H64" s="7">
        <v>55</v>
      </c>
      <c r="I64" s="13">
        <f>E64*H64</f>
        <v>55000</v>
      </c>
      <c r="J64" s="13">
        <f>G64-I64</f>
        <v>5000</v>
      </c>
    </row>
    <row r="65" spans="2:10" ht="15" customHeight="1" x14ac:dyDescent="0.25">
      <c r="B65" s="8">
        <v>57</v>
      </c>
      <c r="C65" s="2" t="s">
        <v>64</v>
      </c>
      <c r="D65" s="4" t="s">
        <v>176</v>
      </c>
      <c r="E65" s="4">
        <v>10000</v>
      </c>
      <c r="F65" s="13">
        <f t="shared" si="1"/>
        <v>16</v>
      </c>
      <c r="G65" s="7">
        <v>160000</v>
      </c>
      <c r="H65" s="7">
        <v>13</v>
      </c>
      <c r="I65" s="13">
        <f>E65*H65</f>
        <v>130000</v>
      </c>
      <c r="J65" s="13">
        <f>G65-I65</f>
        <v>30000</v>
      </c>
    </row>
    <row r="66" spans="2:10" ht="44.25" customHeight="1" x14ac:dyDescent="0.25">
      <c r="B66" s="8">
        <v>58</v>
      </c>
      <c r="C66" s="2" t="s">
        <v>65</v>
      </c>
      <c r="D66" s="4" t="s">
        <v>176</v>
      </c>
      <c r="E66" s="4">
        <v>2</v>
      </c>
      <c r="F66" s="13">
        <f t="shared" si="1"/>
        <v>21000</v>
      </c>
      <c r="G66" s="7">
        <v>42000</v>
      </c>
      <c r="H66" s="7">
        <v>20865</v>
      </c>
      <c r="I66" s="13">
        <f>E66*H66</f>
        <v>41730</v>
      </c>
      <c r="J66" s="13">
        <f>G66-I66</f>
        <v>270</v>
      </c>
    </row>
    <row r="67" spans="2:10" x14ac:dyDescent="0.25">
      <c r="B67" s="8">
        <v>59</v>
      </c>
      <c r="C67" s="2" t="s">
        <v>66</v>
      </c>
      <c r="D67" s="4" t="s">
        <v>188</v>
      </c>
      <c r="E67" s="4">
        <v>1800</v>
      </c>
      <c r="F67" s="13">
        <f t="shared" si="1"/>
        <v>430</v>
      </c>
      <c r="G67" s="7">
        <v>774000</v>
      </c>
      <c r="H67" s="7">
        <v>398</v>
      </c>
      <c r="I67" s="13">
        <f>E67*H67</f>
        <v>716400</v>
      </c>
      <c r="J67" s="13">
        <f>G67-I67</f>
        <v>57600</v>
      </c>
    </row>
    <row r="68" spans="2:10" ht="17.25" customHeight="1" x14ac:dyDescent="0.25">
      <c r="B68" s="8">
        <v>60</v>
      </c>
      <c r="C68" s="2" t="s">
        <v>67</v>
      </c>
      <c r="D68" s="4" t="s">
        <v>174</v>
      </c>
      <c r="E68" s="4">
        <v>30000</v>
      </c>
      <c r="F68" s="13">
        <f t="shared" si="1"/>
        <v>162</v>
      </c>
      <c r="G68" s="7">
        <v>4860000</v>
      </c>
      <c r="H68" s="7">
        <v>160</v>
      </c>
      <c r="I68" s="13">
        <f>E68*H68</f>
        <v>4800000</v>
      </c>
      <c r="J68" s="13">
        <f>G68-I68</f>
        <v>60000</v>
      </c>
    </row>
    <row r="69" spans="2:10" ht="18.75" customHeight="1" x14ac:dyDescent="0.25">
      <c r="B69" s="8">
        <v>61</v>
      </c>
      <c r="C69" s="2" t="s">
        <v>68</v>
      </c>
      <c r="D69" s="4" t="s">
        <v>176</v>
      </c>
      <c r="E69" s="4">
        <v>17000</v>
      </c>
      <c r="F69" s="13">
        <v>1605</v>
      </c>
      <c r="G69" s="7">
        <f>E69*F69</f>
        <v>27285000</v>
      </c>
      <c r="H69" s="7">
        <v>1550</v>
      </c>
      <c r="I69" s="13">
        <f>E69*H69</f>
        <v>26350000</v>
      </c>
      <c r="J69" s="13">
        <f>G69-I69</f>
        <v>935000</v>
      </c>
    </row>
    <row r="70" spans="2:10" ht="18.75" customHeight="1" x14ac:dyDescent="0.25">
      <c r="B70" s="8">
        <v>62</v>
      </c>
      <c r="C70" s="2" t="s">
        <v>69</v>
      </c>
      <c r="D70" s="3" t="s">
        <v>176</v>
      </c>
      <c r="E70" s="3">
        <v>2000</v>
      </c>
      <c r="F70" s="13">
        <v>4000</v>
      </c>
      <c r="G70" s="7">
        <f>F70*E70</f>
        <v>8000000</v>
      </c>
      <c r="H70" s="7">
        <v>3850</v>
      </c>
      <c r="I70" s="13">
        <f>E70*H70</f>
        <v>7700000</v>
      </c>
      <c r="J70" s="13">
        <f>G70-I70</f>
        <v>300000</v>
      </c>
    </row>
    <row r="71" spans="2:10" ht="25.5" x14ac:dyDescent="0.25">
      <c r="B71" s="8">
        <v>63</v>
      </c>
      <c r="C71" s="2" t="s">
        <v>70</v>
      </c>
      <c r="D71" s="3" t="s">
        <v>176</v>
      </c>
      <c r="E71" s="3">
        <v>10</v>
      </c>
      <c r="F71" s="13">
        <v>5500</v>
      </c>
      <c r="G71" s="7">
        <f>F71*E71</f>
        <v>55000</v>
      </c>
      <c r="H71" s="7">
        <v>5450</v>
      </c>
      <c r="I71" s="13">
        <f>E71*H71</f>
        <v>54500</v>
      </c>
      <c r="J71" s="13">
        <f>G71-I71</f>
        <v>500</v>
      </c>
    </row>
    <row r="72" spans="2:10" x14ac:dyDescent="0.25">
      <c r="B72" s="8">
        <v>64</v>
      </c>
      <c r="C72" s="2" t="s">
        <v>71</v>
      </c>
      <c r="D72" s="4" t="s">
        <v>176</v>
      </c>
      <c r="E72" s="3">
        <v>233</v>
      </c>
      <c r="F72" s="13">
        <v>3600</v>
      </c>
      <c r="G72" s="7">
        <f>F72*E72</f>
        <v>838800</v>
      </c>
      <c r="H72" s="7">
        <v>3550</v>
      </c>
      <c r="I72" s="13">
        <f>E72*H72</f>
        <v>827150</v>
      </c>
      <c r="J72" s="13">
        <f>G72-I72</f>
        <v>11650</v>
      </c>
    </row>
    <row r="73" spans="2:10" x14ac:dyDescent="0.25">
      <c r="B73" s="8">
        <v>65</v>
      </c>
      <c r="C73" s="2" t="s">
        <v>72</v>
      </c>
      <c r="D73" s="4" t="s">
        <v>176</v>
      </c>
      <c r="E73" s="15">
        <v>1000</v>
      </c>
      <c r="F73" s="13">
        <v>1800</v>
      </c>
      <c r="G73" s="7">
        <f>F73*E73</f>
        <v>1800000</v>
      </c>
      <c r="H73" s="7">
        <v>1750</v>
      </c>
      <c r="I73" s="13">
        <f>E73*H73</f>
        <v>1750000</v>
      </c>
      <c r="J73" s="13">
        <f>G73-I73</f>
        <v>50000</v>
      </c>
    </row>
    <row r="74" spans="2:10" ht="27.75" customHeight="1" x14ac:dyDescent="0.25">
      <c r="B74" s="8">
        <v>66</v>
      </c>
      <c r="C74" s="2" t="s">
        <v>73</v>
      </c>
      <c r="D74" s="4" t="s">
        <v>177</v>
      </c>
      <c r="E74" s="4">
        <v>2000</v>
      </c>
      <c r="F74" s="13">
        <v>1300</v>
      </c>
      <c r="G74" s="13">
        <f>E74*F74</f>
        <v>2600000</v>
      </c>
      <c r="H74" s="7">
        <v>1300</v>
      </c>
      <c r="I74" s="13">
        <f>E74*H74</f>
        <v>2600000</v>
      </c>
      <c r="J74" s="13">
        <f>G74-I74</f>
        <v>0</v>
      </c>
    </row>
    <row r="75" spans="2:10" s="22" customFormat="1" x14ac:dyDescent="0.25">
      <c r="B75" s="18"/>
      <c r="C75" s="23" t="s">
        <v>191</v>
      </c>
      <c r="D75" s="32"/>
      <c r="E75" s="32"/>
      <c r="F75" s="32"/>
      <c r="G75" s="32"/>
      <c r="H75" s="32"/>
      <c r="I75" s="32"/>
      <c r="J75" s="33"/>
    </row>
    <row r="76" spans="2:10" ht="14.25" customHeight="1" x14ac:dyDescent="0.25">
      <c r="B76" s="8">
        <v>67</v>
      </c>
      <c r="C76" s="1" t="s">
        <v>74</v>
      </c>
      <c r="D76" s="3" t="s">
        <v>173</v>
      </c>
      <c r="E76" s="3">
        <v>300</v>
      </c>
      <c r="F76" s="13">
        <f t="shared" si="1"/>
        <v>4370</v>
      </c>
      <c r="G76" s="7">
        <v>1311000</v>
      </c>
      <c r="H76" s="7">
        <v>4350</v>
      </c>
      <c r="I76" s="13">
        <f>E76*H76</f>
        <v>1305000</v>
      </c>
      <c r="J76" s="13">
        <f>G76-I76</f>
        <v>6000</v>
      </c>
    </row>
    <row r="77" spans="2:10" ht="32.25" customHeight="1" x14ac:dyDescent="0.25">
      <c r="B77" s="8">
        <v>68</v>
      </c>
      <c r="C77" s="1" t="s">
        <v>75</v>
      </c>
      <c r="D77" s="3" t="s">
        <v>178</v>
      </c>
      <c r="E77" s="3">
        <v>910</v>
      </c>
      <c r="F77" s="13">
        <f t="shared" si="1"/>
        <v>5545</v>
      </c>
      <c r="G77" s="7">
        <v>5045950</v>
      </c>
      <c r="H77" s="7">
        <v>5520</v>
      </c>
      <c r="I77" s="13">
        <f>E77*H77</f>
        <v>5023200</v>
      </c>
      <c r="J77" s="13">
        <f>G77-I77</f>
        <v>22750</v>
      </c>
    </row>
    <row r="78" spans="2:10" ht="16.5" customHeight="1" x14ac:dyDescent="0.25">
      <c r="B78" s="8">
        <v>69</v>
      </c>
      <c r="C78" s="2" t="s">
        <v>76</v>
      </c>
      <c r="D78" s="3" t="s">
        <v>178</v>
      </c>
      <c r="E78" s="3">
        <v>20</v>
      </c>
      <c r="F78" s="13">
        <f t="shared" si="1"/>
        <v>29227</v>
      </c>
      <c r="G78" s="7">
        <v>584540</v>
      </c>
      <c r="H78" s="7">
        <v>28463</v>
      </c>
      <c r="I78" s="13">
        <f>E78*H78</f>
        <v>569260</v>
      </c>
      <c r="J78" s="13">
        <f>G78-I78</f>
        <v>15280</v>
      </c>
    </row>
    <row r="79" spans="2:10" ht="16.5" customHeight="1" x14ac:dyDescent="0.25">
      <c r="B79" s="8">
        <v>70</v>
      </c>
      <c r="C79" s="1" t="s">
        <v>77</v>
      </c>
      <c r="D79" s="3" t="s">
        <v>173</v>
      </c>
      <c r="E79" s="3">
        <v>300</v>
      </c>
      <c r="F79" s="13">
        <f t="shared" si="1"/>
        <v>3220</v>
      </c>
      <c r="G79" s="7">
        <v>966000</v>
      </c>
      <c r="H79" s="7">
        <v>3200</v>
      </c>
      <c r="I79" s="13">
        <f>E79*H79</f>
        <v>960000</v>
      </c>
      <c r="J79" s="13">
        <f>G79-I79</f>
        <v>6000</v>
      </c>
    </row>
    <row r="80" spans="2:10" ht="16.5" customHeight="1" x14ac:dyDescent="0.25">
      <c r="B80" s="8">
        <v>71</v>
      </c>
      <c r="C80" s="2" t="s">
        <v>78</v>
      </c>
      <c r="D80" s="3" t="s">
        <v>173</v>
      </c>
      <c r="E80" s="3">
        <v>100</v>
      </c>
      <c r="F80" s="13">
        <f t="shared" si="1"/>
        <v>6216</v>
      </c>
      <c r="G80" s="7">
        <v>621600</v>
      </c>
      <c r="H80" s="7">
        <v>6200</v>
      </c>
      <c r="I80" s="13">
        <f>E80*H80</f>
        <v>620000</v>
      </c>
      <c r="J80" s="13">
        <f>G80-I80</f>
        <v>1600</v>
      </c>
    </row>
    <row r="81" spans="2:10" ht="30" customHeight="1" x14ac:dyDescent="0.25">
      <c r="B81" s="8">
        <v>72</v>
      </c>
      <c r="C81" s="1" t="s">
        <v>79</v>
      </c>
      <c r="D81" s="3" t="s">
        <v>179</v>
      </c>
      <c r="E81" s="3">
        <v>50</v>
      </c>
      <c r="F81" s="13">
        <f t="shared" si="1"/>
        <v>14000</v>
      </c>
      <c r="G81" s="7">
        <v>700000</v>
      </c>
      <c r="H81" s="13">
        <v>13500</v>
      </c>
      <c r="I81" s="13">
        <f>E81*H81</f>
        <v>675000</v>
      </c>
      <c r="J81" s="13">
        <f>G81-I81</f>
        <v>25000</v>
      </c>
    </row>
    <row r="82" spans="2:10" ht="19.5" customHeight="1" x14ac:dyDescent="0.25">
      <c r="B82" s="8">
        <v>73</v>
      </c>
      <c r="C82" s="1" t="s">
        <v>80</v>
      </c>
      <c r="D82" s="3" t="s">
        <v>173</v>
      </c>
      <c r="E82" s="3">
        <v>30</v>
      </c>
      <c r="F82" s="13">
        <f t="shared" si="1"/>
        <v>8500</v>
      </c>
      <c r="G82" s="7">
        <v>255000</v>
      </c>
      <c r="H82" s="7">
        <v>8500</v>
      </c>
      <c r="I82" s="13">
        <f>E82*H82</f>
        <v>255000</v>
      </c>
      <c r="J82" s="13">
        <f>G82-I82</f>
        <v>0</v>
      </c>
    </row>
    <row r="83" spans="2:10" x14ac:dyDescent="0.25">
      <c r="B83" s="8">
        <v>74</v>
      </c>
      <c r="C83" s="2" t="s">
        <v>81</v>
      </c>
      <c r="D83" s="3" t="s">
        <v>180</v>
      </c>
      <c r="E83" s="3">
        <v>500</v>
      </c>
      <c r="F83" s="13">
        <f t="shared" si="1"/>
        <v>6500</v>
      </c>
      <c r="G83" s="7">
        <v>3250000</v>
      </c>
      <c r="H83" s="7">
        <v>6500</v>
      </c>
      <c r="I83" s="13">
        <f>E83*H83</f>
        <v>3250000</v>
      </c>
      <c r="J83" s="13">
        <f>G83-I83</f>
        <v>0</v>
      </c>
    </row>
    <row r="84" spans="2:10" ht="17.25" customHeight="1" x14ac:dyDescent="0.25">
      <c r="B84" s="8">
        <v>75</v>
      </c>
      <c r="C84" s="2" t="s">
        <v>82</v>
      </c>
      <c r="D84" s="3" t="s">
        <v>173</v>
      </c>
      <c r="E84" s="3">
        <v>1500</v>
      </c>
      <c r="F84" s="7">
        <v>4700</v>
      </c>
      <c r="G84" s="13">
        <f>E84*F84</f>
        <v>7050000</v>
      </c>
      <c r="H84" s="13">
        <v>4677</v>
      </c>
      <c r="I84" s="13">
        <f>E84*H84</f>
        <v>7015500</v>
      </c>
      <c r="J84" s="13">
        <f>G84-I84</f>
        <v>34500</v>
      </c>
    </row>
    <row r="85" spans="2:10" ht="17.25" customHeight="1" x14ac:dyDescent="0.25">
      <c r="B85" s="8">
        <v>76</v>
      </c>
      <c r="C85" s="2" t="s">
        <v>83</v>
      </c>
      <c r="D85" s="3" t="s">
        <v>180</v>
      </c>
      <c r="E85" s="3">
        <v>1000</v>
      </c>
      <c r="F85" s="7">
        <v>6095</v>
      </c>
      <c r="G85" s="13">
        <f>E85*F85</f>
        <v>6095000</v>
      </c>
      <c r="H85" s="7">
        <v>5800</v>
      </c>
      <c r="I85" s="13">
        <f>E85*H85</f>
        <v>5800000</v>
      </c>
      <c r="J85" s="13">
        <f>G85-I85</f>
        <v>295000</v>
      </c>
    </row>
    <row r="86" spans="2:10" ht="25.5" x14ac:dyDescent="0.25">
      <c r="B86" s="8">
        <v>77</v>
      </c>
      <c r="C86" s="2" t="s">
        <v>84</v>
      </c>
      <c r="D86" s="3" t="s">
        <v>178</v>
      </c>
      <c r="E86" s="3">
        <v>1500</v>
      </c>
      <c r="F86" s="7">
        <v>6325</v>
      </c>
      <c r="G86" s="13">
        <f>E86*F86</f>
        <v>9487500</v>
      </c>
      <c r="H86" s="7">
        <v>6000</v>
      </c>
      <c r="I86" s="13">
        <f>E86*H86</f>
        <v>9000000</v>
      </c>
      <c r="J86" s="13">
        <f>G86-I86</f>
        <v>487500</v>
      </c>
    </row>
    <row r="87" spans="2:10" x14ac:dyDescent="0.25">
      <c r="B87" s="8">
        <v>78</v>
      </c>
      <c r="C87" s="2" t="s">
        <v>85</v>
      </c>
      <c r="D87" s="3" t="s">
        <v>180</v>
      </c>
      <c r="E87" s="3">
        <v>2000</v>
      </c>
      <c r="F87" s="7">
        <v>2875</v>
      </c>
      <c r="G87" s="13">
        <f>E87*F87</f>
        <v>5750000</v>
      </c>
      <c r="H87" s="7">
        <v>2800</v>
      </c>
      <c r="I87" s="13">
        <f>E87*H87</f>
        <v>5600000</v>
      </c>
      <c r="J87" s="13">
        <f>G87-I87</f>
        <v>150000</v>
      </c>
    </row>
    <row r="88" spans="2:10" x14ac:dyDescent="0.25">
      <c r="B88" s="8"/>
      <c r="C88" s="23" t="s">
        <v>192</v>
      </c>
      <c r="D88" s="24"/>
      <c r="E88" s="24"/>
      <c r="F88" s="24"/>
      <c r="G88" s="24"/>
      <c r="H88" s="24"/>
      <c r="I88" s="24"/>
      <c r="J88" s="25"/>
    </row>
    <row r="89" spans="2:10" ht="30" customHeight="1" x14ac:dyDescent="0.25">
      <c r="B89" s="8">
        <v>79</v>
      </c>
      <c r="C89" s="2" t="s">
        <v>86</v>
      </c>
      <c r="D89" s="4" t="s">
        <v>188</v>
      </c>
      <c r="E89" s="4">
        <v>40</v>
      </c>
      <c r="F89" s="13">
        <f t="shared" si="1"/>
        <v>2400</v>
      </c>
      <c r="G89" s="7">
        <v>96000</v>
      </c>
      <c r="H89" s="7">
        <v>2250</v>
      </c>
      <c r="I89" s="13">
        <f>E89*H89</f>
        <v>90000</v>
      </c>
      <c r="J89" s="13">
        <f>G89-I89</f>
        <v>6000</v>
      </c>
    </row>
    <row r="90" spans="2:10" ht="16.5" customHeight="1" x14ac:dyDescent="0.25">
      <c r="B90" s="8">
        <v>80</v>
      </c>
      <c r="C90" s="2" t="s">
        <v>87</v>
      </c>
      <c r="D90" s="4" t="s">
        <v>176</v>
      </c>
      <c r="E90" s="4">
        <v>17</v>
      </c>
      <c r="F90" s="13">
        <f t="shared" si="1"/>
        <v>5950</v>
      </c>
      <c r="G90" s="7">
        <v>101150</v>
      </c>
      <c r="H90" s="7">
        <v>5852</v>
      </c>
      <c r="I90" s="13">
        <f>E90*H90</f>
        <v>99484</v>
      </c>
      <c r="J90" s="13">
        <f>G90-I90</f>
        <v>1666</v>
      </c>
    </row>
    <row r="91" spans="2:10" ht="30.75" customHeight="1" x14ac:dyDescent="0.25">
      <c r="B91" s="8">
        <v>81</v>
      </c>
      <c r="C91" s="2" t="s">
        <v>88</v>
      </c>
      <c r="D91" s="4" t="s">
        <v>176</v>
      </c>
      <c r="E91" s="4">
        <v>1</v>
      </c>
      <c r="F91" s="13">
        <f t="shared" si="1"/>
        <v>119000</v>
      </c>
      <c r="G91" s="7">
        <v>119000</v>
      </c>
      <c r="H91" s="7">
        <v>110730</v>
      </c>
      <c r="I91" s="13">
        <f>E91*H91</f>
        <v>110730</v>
      </c>
      <c r="J91" s="13">
        <f>G91-I91</f>
        <v>8270</v>
      </c>
    </row>
    <row r="92" spans="2:10" ht="30.75" customHeight="1" x14ac:dyDescent="0.25">
      <c r="B92" s="8">
        <v>82</v>
      </c>
      <c r="C92" s="2" t="s">
        <v>89</v>
      </c>
      <c r="D92" s="4" t="s">
        <v>176</v>
      </c>
      <c r="E92" s="4">
        <v>1</v>
      </c>
      <c r="F92" s="13">
        <f t="shared" si="1"/>
        <v>119000</v>
      </c>
      <c r="G92" s="7">
        <v>119000</v>
      </c>
      <c r="H92" s="7">
        <v>112900</v>
      </c>
      <c r="I92" s="13">
        <f>E92*H92</f>
        <v>112900</v>
      </c>
      <c r="J92" s="13">
        <f>G92-I92</f>
        <v>6100</v>
      </c>
    </row>
    <row r="93" spans="2:10" ht="30.75" customHeight="1" x14ac:dyDescent="0.25">
      <c r="B93" s="8">
        <v>83</v>
      </c>
      <c r="C93" s="2" t="s">
        <v>90</v>
      </c>
      <c r="D93" s="4" t="s">
        <v>176</v>
      </c>
      <c r="E93" s="4">
        <v>1</v>
      </c>
      <c r="F93" s="13">
        <f t="shared" si="1"/>
        <v>119000</v>
      </c>
      <c r="G93" s="7">
        <v>119000</v>
      </c>
      <c r="H93" s="7">
        <v>112900</v>
      </c>
      <c r="I93" s="13">
        <f>E93*H93</f>
        <v>112900</v>
      </c>
      <c r="J93" s="13">
        <f>G93-I93</f>
        <v>6100</v>
      </c>
    </row>
    <row r="94" spans="2:10" ht="30.75" customHeight="1" x14ac:dyDescent="0.25">
      <c r="B94" s="8">
        <v>84</v>
      </c>
      <c r="C94" s="2" t="s">
        <v>91</v>
      </c>
      <c r="D94" s="4" t="s">
        <v>176</v>
      </c>
      <c r="E94" s="4">
        <v>1</v>
      </c>
      <c r="F94" s="13">
        <f t="shared" si="1"/>
        <v>119000</v>
      </c>
      <c r="G94" s="7">
        <v>119000</v>
      </c>
      <c r="H94" s="7">
        <v>112900</v>
      </c>
      <c r="I94" s="13">
        <f>E94*H94</f>
        <v>112900</v>
      </c>
      <c r="J94" s="13">
        <f>G94-I94</f>
        <v>6100</v>
      </c>
    </row>
    <row r="95" spans="2:10" x14ac:dyDescent="0.25">
      <c r="B95" s="8">
        <v>85</v>
      </c>
      <c r="C95" s="2" t="s">
        <v>92</v>
      </c>
      <c r="D95" s="4" t="s">
        <v>188</v>
      </c>
      <c r="E95" s="4">
        <v>2050</v>
      </c>
      <c r="F95" s="13">
        <f t="shared" si="1"/>
        <v>1150</v>
      </c>
      <c r="G95" s="7">
        <v>2357500</v>
      </c>
      <c r="H95" s="7">
        <v>1067</v>
      </c>
      <c r="I95" s="13">
        <f>H95*E95</f>
        <v>2187350</v>
      </c>
      <c r="J95" s="13">
        <f>G95-I95</f>
        <v>170150</v>
      </c>
    </row>
    <row r="96" spans="2:10" ht="30.75" customHeight="1" x14ac:dyDescent="0.25">
      <c r="B96" s="8">
        <v>86</v>
      </c>
      <c r="C96" s="2" t="s">
        <v>93</v>
      </c>
      <c r="D96" s="4" t="s">
        <v>181</v>
      </c>
      <c r="E96" s="4">
        <v>1</v>
      </c>
      <c r="F96" s="13">
        <f t="shared" si="1"/>
        <v>5800</v>
      </c>
      <c r="G96" s="7">
        <v>5800</v>
      </c>
      <c r="H96" s="7">
        <v>5490</v>
      </c>
      <c r="I96" s="13">
        <f>H96*E96</f>
        <v>5490</v>
      </c>
      <c r="J96" s="13">
        <f>G96-I96</f>
        <v>310</v>
      </c>
    </row>
    <row r="97" spans="2:10" ht="30.75" customHeight="1" x14ac:dyDescent="0.25">
      <c r="B97" s="8">
        <v>87</v>
      </c>
      <c r="C97" s="2" t="s">
        <v>94</v>
      </c>
      <c r="D97" s="4" t="s">
        <v>181</v>
      </c>
      <c r="E97" s="4">
        <v>1</v>
      </c>
      <c r="F97" s="13">
        <f t="shared" si="1"/>
        <v>4100</v>
      </c>
      <c r="G97" s="7">
        <v>4100</v>
      </c>
      <c r="H97" s="7">
        <v>3700</v>
      </c>
      <c r="I97" s="13">
        <f>H97*E97</f>
        <v>3700</v>
      </c>
      <c r="J97" s="13">
        <f>G97-I97</f>
        <v>400</v>
      </c>
    </row>
    <row r="98" spans="2:10" x14ac:dyDescent="0.25">
      <c r="B98" s="8">
        <v>88</v>
      </c>
      <c r="C98" s="2" t="s">
        <v>95</v>
      </c>
      <c r="D98" s="4" t="s">
        <v>176</v>
      </c>
      <c r="E98" s="4">
        <v>300</v>
      </c>
      <c r="F98" s="13">
        <f t="shared" ref="F98:F160" si="2">G98/E98</f>
        <v>310</v>
      </c>
      <c r="G98" s="7">
        <v>93000</v>
      </c>
      <c r="H98" s="7">
        <v>250</v>
      </c>
      <c r="I98" s="13">
        <f>H98*E98</f>
        <v>75000</v>
      </c>
      <c r="J98" s="13">
        <f>G98-I98</f>
        <v>18000</v>
      </c>
    </row>
    <row r="99" spans="2:10" ht="25.5" x14ac:dyDescent="0.25">
      <c r="B99" s="8">
        <v>89</v>
      </c>
      <c r="C99" s="2" t="s">
        <v>96</v>
      </c>
      <c r="D99" s="4" t="s">
        <v>176</v>
      </c>
      <c r="E99" s="4">
        <v>1000</v>
      </c>
      <c r="F99" s="13">
        <f t="shared" si="2"/>
        <v>110</v>
      </c>
      <c r="G99" s="7">
        <v>110000</v>
      </c>
      <c r="H99" s="7">
        <v>93</v>
      </c>
      <c r="I99" s="13">
        <f>H99*E99</f>
        <v>93000</v>
      </c>
      <c r="J99" s="13">
        <f>G99-I99</f>
        <v>17000</v>
      </c>
    </row>
    <row r="100" spans="2:10" ht="25.5" x14ac:dyDescent="0.25">
      <c r="B100" s="8">
        <v>90</v>
      </c>
      <c r="C100" s="2" t="s">
        <v>97</v>
      </c>
      <c r="D100" s="4" t="s">
        <v>188</v>
      </c>
      <c r="E100" s="4">
        <v>7</v>
      </c>
      <c r="F100" s="13">
        <f t="shared" si="2"/>
        <v>4200</v>
      </c>
      <c r="G100" s="7">
        <v>29400</v>
      </c>
      <c r="H100" s="7">
        <v>3792</v>
      </c>
      <c r="I100" s="13">
        <f>H100*E100</f>
        <v>26544</v>
      </c>
      <c r="J100" s="13">
        <f>G100-I100</f>
        <v>2856</v>
      </c>
    </row>
    <row r="101" spans="2:10" ht="25.5" x14ac:dyDescent="0.25">
      <c r="B101" s="8">
        <v>91</v>
      </c>
      <c r="C101" s="2" t="s">
        <v>98</v>
      </c>
      <c r="D101" s="4" t="s">
        <v>176</v>
      </c>
      <c r="E101" s="4">
        <v>1</v>
      </c>
      <c r="F101" s="13">
        <f t="shared" si="2"/>
        <v>12500</v>
      </c>
      <c r="G101" s="7">
        <v>12500</v>
      </c>
      <c r="H101" s="7">
        <v>12070</v>
      </c>
      <c r="I101" s="13">
        <f>H101*E101</f>
        <v>12070</v>
      </c>
      <c r="J101" s="13">
        <f>G101-I101</f>
        <v>430</v>
      </c>
    </row>
    <row r="102" spans="2:10" x14ac:dyDescent="0.25">
      <c r="B102" s="8">
        <v>92</v>
      </c>
      <c r="C102" s="2" t="s">
        <v>99</v>
      </c>
      <c r="D102" s="4" t="s">
        <v>188</v>
      </c>
      <c r="E102" s="4">
        <v>1</v>
      </c>
      <c r="F102" s="13">
        <f t="shared" si="2"/>
        <v>70900</v>
      </c>
      <c r="G102" s="7">
        <v>70900</v>
      </c>
      <c r="H102" s="7">
        <v>70208</v>
      </c>
      <c r="I102" s="13">
        <f>H102*E102</f>
        <v>70208</v>
      </c>
      <c r="J102" s="13">
        <f>G102-I102</f>
        <v>692</v>
      </c>
    </row>
    <row r="103" spans="2:10" ht="25.5" x14ac:dyDescent="0.25">
      <c r="B103" s="8">
        <v>93</v>
      </c>
      <c r="C103" s="2" t="s">
        <v>100</v>
      </c>
      <c r="D103" s="4" t="s">
        <v>188</v>
      </c>
      <c r="E103" s="4">
        <v>3</v>
      </c>
      <c r="F103" s="13">
        <f t="shared" si="2"/>
        <v>130800</v>
      </c>
      <c r="G103" s="7">
        <v>392400</v>
      </c>
      <c r="H103" s="7">
        <v>125545</v>
      </c>
      <c r="I103" s="13">
        <f>H103*E103</f>
        <v>376635</v>
      </c>
      <c r="J103" s="13">
        <f>G103-I103</f>
        <v>15765</v>
      </c>
    </row>
    <row r="104" spans="2:10" ht="25.5" x14ac:dyDescent="0.25">
      <c r="B104" s="8">
        <v>94</v>
      </c>
      <c r="C104" s="2" t="s">
        <v>101</v>
      </c>
      <c r="D104" s="4" t="s">
        <v>182</v>
      </c>
      <c r="E104" s="4">
        <v>3</v>
      </c>
      <c r="F104" s="13">
        <f t="shared" si="2"/>
        <v>10550</v>
      </c>
      <c r="G104" s="7">
        <v>31650</v>
      </c>
      <c r="H104" s="7">
        <v>9870</v>
      </c>
      <c r="I104" s="13">
        <f>H104*E104</f>
        <v>29610</v>
      </c>
      <c r="J104" s="13">
        <f>G104-I104</f>
        <v>2040</v>
      </c>
    </row>
    <row r="105" spans="2:10" x14ac:dyDescent="0.25">
      <c r="B105" s="8">
        <v>95</v>
      </c>
      <c r="C105" s="2" t="s">
        <v>102</v>
      </c>
      <c r="D105" s="4" t="s">
        <v>182</v>
      </c>
      <c r="E105" s="4">
        <v>2</v>
      </c>
      <c r="F105" s="13">
        <f t="shared" si="2"/>
        <v>22250</v>
      </c>
      <c r="G105" s="7">
        <v>44500</v>
      </c>
      <c r="H105" s="7">
        <v>21510</v>
      </c>
      <c r="I105" s="13">
        <f>H105*E105</f>
        <v>43020</v>
      </c>
      <c r="J105" s="13">
        <f>G105-I105</f>
        <v>1480</v>
      </c>
    </row>
    <row r="106" spans="2:10" x14ac:dyDescent="0.25">
      <c r="B106" s="8">
        <v>96</v>
      </c>
      <c r="C106" s="2" t="s">
        <v>103</v>
      </c>
      <c r="D106" s="4" t="s">
        <v>173</v>
      </c>
      <c r="E106" s="4">
        <v>60</v>
      </c>
      <c r="F106" s="13">
        <f t="shared" si="2"/>
        <v>3500</v>
      </c>
      <c r="G106" s="7">
        <v>210000</v>
      </c>
      <c r="H106" s="7">
        <v>2900</v>
      </c>
      <c r="I106" s="13">
        <f>H106*E106</f>
        <v>174000</v>
      </c>
      <c r="J106" s="13">
        <f>G106-I106</f>
        <v>36000</v>
      </c>
    </row>
    <row r="107" spans="2:10" ht="25.5" x14ac:dyDescent="0.25">
      <c r="B107" s="8">
        <v>97</v>
      </c>
      <c r="C107" s="2" t="s">
        <v>104</v>
      </c>
      <c r="D107" s="4" t="s">
        <v>176</v>
      </c>
      <c r="E107" s="4">
        <v>2</v>
      </c>
      <c r="F107" s="13">
        <f t="shared" si="2"/>
        <v>17200</v>
      </c>
      <c r="G107" s="7">
        <v>34400</v>
      </c>
      <c r="H107" s="7">
        <v>16988</v>
      </c>
      <c r="I107" s="13">
        <f>H107*E107</f>
        <v>33976</v>
      </c>
      <c r="J107" s="13">
        <f>G107-I107</f>
        <v>424</v>
      </c>
    </row>
    <row r="108" spans="2:10" ht="25.5" x14ac:dyDescent="0.25">
      <c r="B108" s="8">
        <v>98</v>
      </c>
      <c r="C108" s="2" t="s">
        <v>105</v>
      </c>
      <c r="D108" s="4" t="s">
        <v>176</v>
      </c>
      <c r="E108" s="4">
        <v>10</v>
      </c>
      <c r="F108" s="13">
        <f t="shared" si="2"/>
        <v>3200</v>
      </c>
      <c r="G108" s="7">
        <v>32000</v>
      </c>
      <c r="H108" s="7">
        <v>2900</v>
      </c>
      <c r="I108" s="13">
        <f>H108*E108</f>
        <v>29000</v>
      </c>
      <c r="J108" s="13">
        <f>G108-I108</f>
        <v>3000</v>
      </c>
    </row>
    <row r="109" spans="2:10" ht="38.25" x14ac:dyDescent="0.25">
      <c r="B109" s="8">
        <v>99</v>
      </c>
      <c r="C109" s="2" t="s">
        <v>106</v>
      </c>
      <c r="D109" s="4" t="s">
        <v>182</v>
      </c>
      <c r="E109" s="4">
        <v>400</v>
      </c>
      <c r="F109" s="13">
        <f t="shared" si="2"/>
        <v>4950</v>
      </c>
      <c r="G109" s="7">
        <v>1980000</v>
      </c>
      <c r="H109" s="7">
        <v>4500</v>
      </c>
      <c r="I109" s="13">
        <f>H109*E109</f>
        <v>1800000</v>
      </c>
      <c r="J109" s="13">
        <f>G109-I109</f>
        <v>180000</v>
      </c>
    </row>
    <row r="110" spans="2:10" ht="25.5" x14ac:dyDescent="0.25">
      <c r="B110" s="8">
        <v>100</v>
      </c>
      <c r="C110" s="2" t="s">
        <v>107</v>
      </c>
      <c r="D110" s="4" t="s">
        <v>188</v>
      </c>
      <c r="E110" s="4">
        <v>500</v>
      </c>
      <c r="F110" s="13">
        <f t="shared" si="2"/>
        <v>940</v>
      </c>
      <c r="G110" s="7">
        <v>470000</v>
      </c>
      <c r="H110" s="7">
        <v>850</v>
      </c>
      <c r="I110" s="13">
        <f>H110*E110</f>
        <v>425000</v>
      </c>
      <c r="J110" s="13">
        <f>G110-I110</f>
        <v>45000</v>
      </c>
    </row>
    <row r="111" spans="2:10" ht="25.5" x14ac:dyDescent="0.25">
      <c r="B111" s="8">
        <v>101</v>
      </c>
      <c r="C111" s="2" t="s">
        <v>108</v>
      </c>
      <c r="D111" s="4" t="s">
        <v>176</v>
      </c>
      <c r="E111" s="4">
        <v>25000</v>
      </c>
      <c r="F111" s="13">
        <f t="shared" si="2"/>
        <v>65</v>
      </c>
      <c r="G111" s="7">
        <v>1625000</v>
      </c>
      <c r="H111" s="7">
        <v>59</v>
      </c>
      <c r="I111" s="13">
        <f>H111*E111</f>
        <v>1475000</v>
      </c>
      <c r="J111" s="13">
        <f>G111-I111</f>
        <v>150000</v>
      </c>
    </row>
    <row r="112" spans="2:10" ht="25.5" x14ac:dyDescent="0.25">
      <c r="B112" s="8">
        <v>102</v>
      </c>
      <c r="C112" s="2" t="s">
        <v>109</v>
      </c>
      <c r="D112" s="4" t="s">
        <v>176</v>
      </c>
      <c r="E112" s="4">
        <v>10000</v>
      </c>
      <c r="F112" s="13">
        <f t="shared" si="2"/>
        <v>250</v>
      </c>
      <c r="G112" s="7">
        <v>2500000</v>
      </c>
      <c r="H112" s="7">
        <v>210</v>
      </c>
      <c r="I112" s="13">
        <f>H112*E112</f>
        <v>2100000</v>
      </c>
      <c r="J112" s="13">
        <f>G112-I112</f>
        <v>400000</v>
      </c>
    </row>
    <row r="113" spans="2:10" ht="25.5" x14ac:dyDescent="0.25">
      <c r="B113" s="8">
        <v>103</v>
      </c>
      <c r="C113" s="2" t="s">
        <v>110</v>
      </c>
      <c r="D113" s="4" t="s">
        <v>176</v>
      </c>
      <c r="E113" s="4">
        <v>1000</v>
      </c>
      <c r="F113" s="13">
        <f t="shared" si="2"/>
        <v>350</v>
      </c>
      <c r="G113" s="7">
        <v>350000</v>
      </c>
      <c r="H113" s="7">
        <v>336</v>
      </c>
      <c r="I113" s="13">
        <f>H113*E113</f>
        <v>336000</v>
      </c>
      <c r="J113" s="13">
        <f>G113-I113</f>
        <v>14000</v>
      </c>
    </row>
    <row r="114" spans="2:10" ht="25.5" x14ac:dyDescent="0.25">
      <c r="B114" s="8">
        <v>104</v>
      </c>
      <c r="C114" s="2" t="s">
        <v>111</v>
      </c>
      <c r="D114" s="4" t="s">
        <v>176</v>
      </c>
      <c r="E114" s="4">
        <v>500</v>
      </c>
      <c r="F114" s="13">
        <f t="shared" si="2"/>
        <v>430</v>
      </c>
      <c r="G114" s="7">
        <v>215000</v>
      </c>
      <c r="H114" s="7">
        <v>390</v>
      </c>
      <c r="I114" s="13">
        <f>H114*E114</f>
        <v>195000</v>
      </c>
      <c r="J114" s="13">
        <f>G114-I114</f>
        <v>20000</v>
      </c>
    </row>
    <row r="115" spans="2:10" ht="25.5" x14ac:dyDescent="0.25">
      <c r="B115" s="8">
        <v>105</v>
      </c>
      <c r="C115" s="2" t="s">
        <v>112</v>
      </c>
      <c r="D115" s="4" t="s">
        <v>188</v>
      </c>
      <c r="E115" s="4">
        <v>6</v>
      </c>
      <c r="F115" s="13">
        <f t="shared" si="2"/>
        <v>6300</v>
      </c>
      <c r="G115" s="7">
        <v>37800</v>
      </c>
      <c r="H115" s="7">
        <v>5940</v>
      </c>
      <c r="I115" s="13">
        <f>H115*E115</f>
        <v>35640</v>
      </c>
      <c r="J115" s="13">
        <f>G115-I115</f>
        <v>2160</v>
      </c>
    </row>
    <row r="116" spans="2:10" ht="25.5" x14ac:dyDescent="0.25">
      <c r="B116" s="8">
        <v>106</v>
      </c>
      <c r="C116" s="2" t="s">
        <v>113</v>
      </c>
      <c r="D116" s="4" t="s">
        <v>188</v>
      </c>
      <c r="E116" s="4">
        <v>6</v>
      </c>
      <c r="F116" s="13">
        <f t="shared" si="2"/>
        <v>5800</v>
      </c>
      <c r="G116" s="7">
        <v>34800</v>
      </c>
      <c r="H116" s="7">
        <v>5526</v>
      </c>
      <c r="I116" s="13">
        <f>H116*E116</f>
        <v>33156</v>
      </c>
      <c r="J116" s="13">
        <f>G116-I116</f>
        <v>1644</v>
      </c>
    </row>
    <row r="117" spans="2:10" x14ac:dyDescent="0.25">
      <c r="B117" s="8">
        <v>107</v>
      </c>
      <c r="C117" s="2" t="s">
        <v>114</v>
      </c>
      <c r="D117" s="4" t="s">
        <v>176</v>
      </c>
      <c r="E117" s="4">
        <v>100</v>
      </c>
      <c r="F117" s="13">
        <f t="shared" si="2"/>
        <v>1700</v>
      </c>
      <c r="G117" s="7">
        <v>170000</v>
      </c>
      <c r="H117" s="7">
        <v>1100</v>
      </c>
      <c r="I117" s="13">
        <f>H117*E117</f>
        <v>110000</v>
      </c>
      <c r="J117" s="13">
        <f>G117-I117</f>
        <v>60000</v>
      </c>
    </row>
    <row r="118" spans="2:10" x14ac:dyDescent="0.25">
      <c r="B118" s="8">
        <v>108</v>
      </c>
      <c r="C118" s="2" t="s">
        <v>115</v>
      </c>
      <c r="D118" s="4" t="s">
        <v>188</v>
      </c>
      <c r="E118" s="4">
        <v>1000</v>
      </c>
      <c r="F118" s="13">
        <f t="shared" si="2"/>
        <v>1500</v>
      </c>
      <c r="G118" s="7">
        <v>1500000</v>
      </c>
      <c r="H118" s="7">
        <v>1140</v>
      </c>
      <c r="I118" s="13">
        <f>H118*E118</f>
        <v>1140000</v>
      </c>
      <c r="J118" s="13">
        <f>G118-I118</f>
        <v>360000</v>
      </c>
    </row>
    <row r="119" spans="2:10" x14ac:dyDescent="0.25">
      <c r="B119" s="8">
        <v>109</v>
      </c>
      <c r="C119" s="2" t="s">
        <v>116</v>
      </c>
      <c r="D119" s="4" t="s">
        <v>188</v>
      </c>
      <c r="E119" s="4">
        <v>2</v>
      </c>
      <c r="F119" s="13">
        <f t="shared" si="2"/>
        <v>142400</v>
      </c>
      <c r="G119" s="7">
        <v>284800</v>
      </c>
      <c r="H119" s="7">
        <v>141680</v>
      </c>
      <c r="I119" s="13">
        <f>H119*E119</f>
        <v>283360</v>
      </c>
      <c r="J119" s="13">
        <f>G119-I119</f>
        <v>1440</v>
      </c>
    </row>
    <row r="120" spans="2:10" ht="25.5" x14ac:dyDescent="0.25">
      <c r="B120" s="8">
        <v>110</v>
      </c>
      <c r="C120" s="2" t="s">
        <v>117</v>
      </c>
      <c r="D120" s="4" t="s">
        <v>176</v>
      </c>
      <c r="E120" s="4">
        <v>50</v>
      </c>
      <c r="F120" s="13">
        <f t="shared" si="2"/>
        <v>1400</v>
      </c>
      <c r="G120" s="7">
        <v>70000</v>
      </c>
      <c r="H120" s="7">
        <v>1108</v>
      </c>
      <c r="I120" s="13">
        <f>H120*E120</f>
        <v>55400</v>
      </c>
      <c r="J120" s="13">
        <f>G120-I120</f>
        <v>14600</v>
      </c>
    </row>
    <row r="121" spans="2:10" ht="38.25" x14ac:dyDescent="0.25">
      <c r="B121" s="8">
        <v>111</v>
      </c>
      <c r="C121" s="2" t="s">
        <v>118</v>
      </c>
      <c r="D121" s="4" t="s">
        <v>188</v>
      </c>
      <c r="E121" s="4">
        <v>600</v>
      </c>
      <c r="F121" s="13">
        <f t="shared" si="2"/>
        <v>7400</v>
      </c>
      <c r="G121" s="7">
        <v>4440000</v>
      </c>
      <c r="H121" s="7">
        <v>7000</v>
      </c>
      <c r="I121" s="13">
        <f>H121*E121</f>
        <v>4200000</v>
      </c>
      <c r="J121" s="13">
        <f>G121-I121</f>
        <v>240000</v>
      </c>
    </row>
    <row r="122" spans="2:10" ht="38.25" x14ac:dyDescent="0.25">
      <c r="B122" s="8">
        <v>112</v>
      </c>
      <c r="C122" s="2" t="s">
        <v>119</v>
      </c>
      <c r="D122" s="4" t="s">
        <v>188</v>
      </c>
      <c r="E122" s="4">
        <v>60</v>
      </c>
      <c r="F122" s="13">
        <f t="shared" si="2"/>
        <v>4100</v>
      </c>
      <c r="G122" s="7">
        <v>246000</v>
      </c>
      <c r="H122" s="7">
        <v>3700</v>
      </c>
      <c r="I122" s="13">
        <f>H122*E122</f>
        <v>222000</v>
      </c>
      <c r="J122" s="13">
        <f>G122-I122</f>
        <v>24000</v>
      </c>
    </row>
    <row r="123" spans="2:10" ht="25.5" x14ac:dyDescent="0.25">
      <c r="B123" s="8">
        <v>113</v>
      </c>
      <c r="C123" s="2" t="s">
        <v>120</v>
      </c>
      <c r="D123" s="4" t="s">
        <v>176</v>
      </c>
      <c r="E123" s="4">
        <v>1200</v>
      </c>
      <c r="F123" s="13">
        <f t="shared" si="2"/>
        <v>160</v>
      </c>
      <c r="G123" s="7">
        <v>192000</v>
      </c>
      <c r="H123" s="7">
        <v>125</v>
      </c>
      <c r="I123" s="13">
        <f>H123*E123</f>
        <v>150000</v>
      </c>
      <c r="J123" s="13">
        <f>G123-I123</f>
        <v>42000</v>
      </c>
    </row>
    <row r="124" spans="2:10" ht="25.5" x14ac:dyDescent="0.25">
      <c r="B124" s="8">
        <v>114</v>
      </c>
      <c r="C124" s="2" t="s">
        <v>121</v>
      </c>
      <c r="D124" s="4" t="s">
        <v>176</v>
      </c>
      <c r="E124" s="4">
        <v>5000</v>
      </c>
      <c r="F124" s="13">
        <f t="shared" si="2"/>
        <v>280</v>
      </c>
      <c r="G124" s="7">
        <v>1400000</v>
      </c>
      <c r="H124" s="7">
        <v>250</v>
      </c>
      <c r="I124" s="13">
        <f>H124*E124</f>
        <v>1250000</v>
      </c>
      <c r="J124" s="13">
        <f>G124-I124</f>
        <v>150000</v>
      </c>
    </row>
    <row r="125" spans="2:10" x14ac:dyDescent="0.25">
      <c r="B125" s="8">
        <v>115</v>
      </c>
      <c r="C125" s="2" t="s">
        <v>122</v>
      </c>
      <c r="D125" s="4" t="s">
        <v>176</v>
      </c>
      <c r="E125" s="4">
        <v>20</v>
      </c>
      <c r="F125" s="13">
        <f t="shared" si="2"/>
        <v>950</v>
      </c>
      <c r="G125" s="7">
        <v>19000</v>
      </c>
      <c r="H125" s="7">
        <v>805</v>
      </c>
      <c r="I125" s="13">
        <f>H125*E125</f>
        <v>16100</v>
      </c>
      <c r="J125" s="13">
        <f>G125-I125</f>
        <v>2900</v>
      </c>
    </row>
    <row r="126" spans="2:10" x14ac:dyDescent="0.25">
      <c r="B126" s="8">
        <v>116</v>
      </c>
      <c r="C126" s="2" t="s">
        <v>123</v>
      </c>
      <c r="D126" s="4" t="s">
        <v>176</v>
      </c>
      <c r="E126" s="4">
        <v>10</v>
      </c>
      <c r="F126" s="13">
        <f t="shared" si="2"/>
        <v>1400</v>
      </c>
      <c r="G126" s="7">
        <v>14000</v>
      </c>
      <c r="H126" s="7">
        <v>1140</v>
      </c>
      <c r="I126" s="13">
        <f>H126*E126</f>
        <v>11400</v>
      </c>
      <c r="J126" s="13">
        <f>G126-I126</f>
        <v>2600</v>
      </c>
    </row>
    <row r="127" spans="2:10" x14ac:dyDescent="0.25">
      <c r="B127" s="8">
        <v>117</v>
      </c>
      <c r="C127" s="2" t="s">
        <v>124</v>
      </c>
      <c r="D127" s="4" t="s">
        <v>176</v>
      </c>
      <c r="E127" s="4">
        <v>20</v>
      </c>
      <c r="F127" s="13">
        <f t="shared" si="2"/>
        <v>1800</v>
      </c>
      <c r="G127" s="7">
        <v>36000</v>
      </c>
      <c r="H127" s="7">
        <v>1560</v>
      </c>
      <c r="I127" s="13">
        <f>H127*E127</f>
        <v>31200</v>
      </c>
      <c r="J127" s="13">
        <f>G127-I127</f>
        <v>4800</v>
      </c>
    </row>
    <row r="128" spans="2:10" ht="38.25" x14ac:dyDescent="0.25">
      <c r="B128" s="8">
        <v>118</v>
      </c>
      <c r="C128" s="2" t="s">
        <v>125</v>
      </c>
      <c r="D128" s="4" t="s">
        <v>188</v>
      </c>
      <c r="E128" s="4">
        <v>22</v>
      </c>
      <c r="F128" s="13">
        <f t="shared" si="2"/>
        <v>5600</v>
      </c>
      <c r="G128" s="7">
        <v>123200</v>
      </c>
      <c r="H128" s="7">
        <v>5487</v>
      </c>
      <c r="I128" s="13">
        <f>H128*E128</f>
        <v>120714</v>
      </c>
      <c r="J128" s="13">
        <f>G128-I128</f>
        <v>2486</v>
      </c>
    </row>
    <row r="129" spans="2:10" ht="38.25" x14ac:dyDescent="0.25">
      <c r="B129" s="8">
        <v>119</v>
      </c>
      <c r="C129" s="2" t="s">
        <v>126</v>
      </c>
      <c r="D129" s="4" t="s">
        <v>188</v>
      </c>
      <c r="E129" s="4">
        <v>12</v>
      </c>
      <c r="F129" s="13">
        <f t="shared" si="2"/>
        <v>6720</v>
      </c>
      <c r="G129" s="7">
        <v>80640</v>
      </c>
      <c r="H129" s="7">
        <v>6408</v>
      </c>
      <c r="I129" s="13">
        <f>H129*E129</f>
        <v>76896</v>
      </c>
      <c r="J129" s="13">
        <f>G129-I129</f>
        <v>3744</v>
      </c>
    </row>
    <row r="130" spans="2:10" ht="51" x14ac:dyDescent="0.25">
      <c r="B130" s="8">
        <v>120</v>
      </c>
      <c r="C130" s="2" t="s">
        <v>127</v>
      </c>
      <c r="D130" s="4" t="s">
        <v>188</v>
      </c>
      <c r="E130" s="4">
        <v>12</v>
      </c>
      <c r="F130" s="13">
        <f t="shared" si="2"/>
        <v>5750</v>
      </c>
      <c r="G130" s="7">
        <v>69000</v>
      </c>
      <c r="H130" s="7">
        <v>5487</v>
      </c>
      <c r="I130" s="13">
        <f>H130*E130</f>
        <v>65844</v>
      </c>
      <c r="J130" s="13">
        <f>G130-I130</f>
        <v>3156</v>
      </c>
    </row>
    <row r="131" spans="2:10" ht="25.5" x14ac:dyDescent="0.25">
      <c r="B131" s="8">
        <v>121</v>
      </c>
      <c r="C131" s="2" t="s">
        <v>128</v>
      </c>
      <c r="D131" s="4" t="s">
        <v>188</v>
      </c>
      <c r="E131" s="4">
        <v>25</v>
      </c>
      <c r="F131" s="13">
        <f t="shared" si="2"/>
        <v>10900</v>
      </c>
      <c r="G131" s="7">
        <v>272500</v>
      </c>
      <c r="H131" s="7">
        <v>10625</v>
      </c>
      <c r="I131" s="13">
        <f>H131*E131</f>
        <v>265625</v>
      </c>
      <c r="J131" s="13">
        <f>G131-I131</f>
        <v>6875</v>
      </c>
    </row>
    <row r="132" spans="2:10" ht="25.5" x14ac:dyDescent="0.25">
      <c r="B132" s="8">
        <v>122</v>
      </c>
      <c r="C132" s="2" t="s">
        <v>129</v>
      </c>
      <c r="D132" s="4" t="s">
        <v>188</v>
      </c>
      <c r="E132" s="4">
        <v>30</v>
      </c>
      <c r="F132" s="13">
        <f t="shared" si="2"/>
        <v>19500</v>
      </c>
      <c r="G132" s="7">
        <v>585000</v>
      </c>
      <c r="H132" s="7">
        <v>19329</v>
      </c>
      <c r="I132" s="13">
        <f>H132*E132</f>
        <v>579870</v>
      </c>
      <c r="J132" s="13">
        <f>G132-I132</f>
        <v>5130</v>
      </c>
    </row>
    <row r="133" spans="2:10" ht="25.5" x14ac:dyDescent="0.25">
      <c r="B133" s="8">
        <v>123</v>
      </c>
      <c r="C133" s="2" t="s">
        <v>130</v>
      </c>
      <c r="D133" s="4" t="s">
        <v>188</v>
      </c>
      <c r="E133" s="4">
        <v>10</v>
      </c>
      <c r="F133" s="13">
        <f t="shared" si="2"/>
        <v>10700</v>
      </c>
      <c r="G133" s="7">
        <v>107000</v>
      </c>
      <c r="H133" s="7">
        <v>10578</v>
      </c>
      <c r="I133" s="13">
        <f>H133*E133</f>
        <v>105780</v>
      </c>
      <c r="J133" s="13">
        <f>G133-I133</f>
        <v>1220</v>
      </c>
    </row>
    <row r="134" spans="2:10" ht="25.5" x14ac:dyDescent="0.25">
      <c r="B134" s="8">
        <v>124</v>
      </c>
      <c r="C134" s="2" t="s">
        <v>131</v>
      </c>
      <c r="D134" s="4" t="s">
        <v>188</v>
      </c>
      <c r="E134" s="4">
        <v>30</v>
      </c>
      <c r="F134" s="13">
        <f t="shared" si="2"/>
        <v>10700</v>
      </c>
      <c r="G134" s="7">
        <v>321000</v>
      </c>
      <c r="H134" s="7">
        <v>10528</v>
      </c>
      <c r="I134" s="13">
        <f>H134*E134</f>
        <v>315840</v>
      </c>
      <c r="J134" s="13">
        <f>G134-I134</f>
        <v>5160</v>
      </c>
    </row>
    <row r="135" spans="2:10" ht="25.5" x14ac:dyDescent="0.25">
      <c r="B135" s="8">
        <v>125</v>
      </c>
      <c r="C135" s="2" t="s">
        <v>132</v>
      </c>
      <c r="D135" s="4" t="s">
        <v>188</v>
      </c>
      <c r="E135" s="4">
        <v>40</v>
      </c>
      <c r="F135" s="13">
        <f t="shared" si="2"/>
        <v>10700</v>
      </c>
      <c r="G135" s="7">
        <v>428000</v>
      </c>
      <c r="H135" s="7">
        <v>10560</v>
      </c>
      <c r="I135" s="13">
        <f>H135*E135</f>
        <v>422400</v>
      </c>
      <c r="J135" s="13">
        <f>G135-I135</f>
        <v>5600</v>
      </c>
    </row>
    <row r="136" spans="2:10" x14ac:dyDescent="0.25">
      <c r="B136" s="8">
        <v>126</v>
      </c>
      <c r="C136" s="2" t="s">
        <v>133</v>
      </c>
      <c r="D136" s="4" t="s">
        <v>188</v>
      </c>
      <c r="E136" s="4">
        <v>2</v>
      </c>
      <c r="F136" s="13">
        <f t="shared" si="2"/>
        <v>6300</v>
      </c>
      <c r="G136" s="7">
        <v>12600</v>
      </c>
      <c r="H136" s="7">
        <v>6075</v>
      </c>
      <c r="I136" s="13">
        <f>H136*E136</f>
        <v>12150</v>
      </c>
      <c r="J136" s="13">
        <f>G136-I136</f>
        <v>450</v>
      </c>
    </row>
    <row r="137" spans="2:10" x14ac:dyDescent="0.25">
      <c r="B137" s="8">
        <v>127</v>
      </c>
      <c r="C137" s="2" t="s">
        <v>134</v>
      </c>
      <c r="D137" s="4" t="s">
        <v>188</v>
      </c>
      <c r="E137" s="4">
        <v>2</v>
      </c>
      <c r="F137" s="13">
        <f t="shared" si="2"/>
        <v>11400</v>
      </c>
      <c r="G137" s="7">
        <v>22800</v>
      </c>
      <c r="H137" s="7">
        <v>11250</v>
      </c>
      <c r="I137" s="13">
        <f>H137*E137</f>
        <v>22500</v>
      </c>
      <c r="J137" s="13">
        <f>G137-I137</f>
        <v>300</v>
      </c>
    </row>
    <row r="138" spans="2:10" x14ac:dyDescent="0.25">
      <c r="B138" s="8">
        <v>128</v>
      </c>
      <c r="C138" s="2" t="s">
        <v>135</v>
      </c>
      <c r="D138" s="4" t="s">
        <v>188</v>
      </c>
      <c r="E138" s="4">
        <v>2</v>
      </c>
      <c r="F138" s="13">
        <f t="shared" si="2"/>
        <v>3300</v>
      </c>
      <c r="G138" s="7">
        <v>6600</v>
      </c>
      <c r="H138" s="7">
        <v>2925</v>
      </c>
      <c r="I138" s="13">
        <f>H138*E138</f>
        <v>5850</v>
      </c>
      <c r="J138" s="13">
        <f>G138-I138</f>
        <v>750</v>
      </c>
    </row>
    <row r="139" spans="2:10" x14ac:dyDescent="0.25">
      <c r="B139" s="8">
        <v>129</v>
      </c>
      <c r="C139" s="2" t="s">
        <v>136</v>
      </c>
      <c r="D139" s="4" t="s">
        <v>188</v>
      </c>
      <c r="E139" s="4">
        <v>2</v>
      </c>
      <c r="F139" s="13">
        <f t="shared" si="2"/>
        <v>4800</v>
      </c>
      <c r="G139" s="7">
        <v>9600</v>
      </c>
      <c r="H139" s="7">
        <v>4583</v>
      </c>
      <c r="I139" s="13">
        <f>H139*E139</f>
        <v>9166</v>
      </c>
      <c r="J139" s="13">
        <f>G139-I139</f>
        <v>434</v>
      </c>
    </row>
    <row r="140" spans="2:10" x14ac:dyDescent="0.25">
      <c r="B140" s="8">
        <v>130</v>
      </c>
      <c r="C140" s="2" t="s">
        <v>137</v>
      </c>
      <c r="D140" s="4" t="s">
        <v>176</v>
      </c>
      <c r="E140" s="4">
        <v>10</v>
      </c>
      <c r="F140" s="13">
        <f t="shared" si="2"/>
        <v>950</v>
      </c>
      <c r="G140" s="7">
        <v>9500</v>
      </c>
      <c r="H140" s="7">
        <v>880</v>
      </c>
      <c r="I140" s="13">
        <f>H140*E140</f>
        <v>8800</v>
      </c>
      <c r="J140" s="13">
        <f>G140-I140</f>
        <v>700</v>
      </c>
    </row>
    <row r="141" spans="2:10" x14ac:dyDescent="0.25">
      <c r="B141" s="8">
        <v>131</v>
      </c>
      <c r="C141" s="2" t="s">
        <v>138</v>
      </c>
      <c r="D141" s="4" t="s">
        <v>176</v>
      </c>
      <c r="E141" s="4">
        <v>10</v>
      </c>
      <c r="F141" s="13">
        <f t="shared" si="2"/>
        <v>1000</v>
      </c>
      <c r="G141" s="7">
        <v>10000</v>
      </c>
      <c r="H141" s="7">
        <v>920</v>
      </c>
      <c r="I141" s="13">
        <f>H141*E141</f>
        <v>9200</v>
      </c>
      <c r="J141" s="13">
        <f>G141-I141</f>
        <v>800</v>
      </c>
    </row>
    <row r="142" spans="2:10" x14ac:dyDescent="0.25">
      <c r="B142" s="8">
        <v>132</v>
      </c>
      <c r="C142" s="2" t="s">
        <v>139</v>
      </c>
      <c r="D142" s="4" t="s">
        <v>176</v>
      </c>
      <c r="E142" s="4">
        <v>5</v>
      </c>
      <c r="F142" s="13">
        <f t="shared" si="2"/>
        <v>3900</v>
      </c>
      <c r="G142" s="7">
        <v>19500</v>
      </c>
      <c r="H142" s="7">
        <v>3400</v>
      </c>
      <c r="I142" s="13">
        <f>H142*E142</f>
        <v>17000</v>
      </c>
      <c r="J142" s="13">
        <f>G142-I142</f>
        <v>2500</v>
      </c>
    </row>
    <row r="143" spans="2:10" ht="25.5" x14ac:dyDescent="0.25">
      <c r="B143" s="8">
        <v>133</v>
      </c>
      <c r="C143" s="2" t="s">
        <v>140</v>
      </c>
      <c r="D143" s="4" t="s">
        <v>183</v>
      </c>
      <c r="E143" s="4">
        <v>4</v>
      </c>
      <c r="F143" s="13">
        <f t="shared" si="2"/>
        <v>72600</v>
      </c>
      <c r="G143" s="7">
        <v>290400</v>
      </c>
      <c r="H143" s="7">
        <v>72000</v>
      </c>
      <c r="I143" s="13">
        <f>H143*E143</f>
        <v>288000</v>
      </c>
      <c r="J143" s="13">
        <f>G143-I143</f>
        <v>2400</v>
      </c>
    </row>
    <row r="144" spans="2:10" x14ac:dyDescent="0.25">
      <c r="B144" s="8">
        <v>134</v>
      </c>
      <c r="C144" s="2" t="s">
        <v>141</v>
      </c>
      <c r="D144" s="4" t="s">
        <v>188</v>
      </c>
      <c r="E144" s="4">
        <v>5</v>
      </c>
      <c r="F144" s="13">
        <f t="shared" si="2"/>
        <v>9300</v>
      </c>
      <c r="G144" s="7">
        <v>46500</v>
      </c>
      <c r="H144" s="7">
        <v>8757</v>
      </c>
      <c r="I144" s="13">
        <f>H144*E144</f>
        <v>43785</v>
      </c>
      <c r="J144" s="13">
        <f>G144-I144</f>
        <v>2715</v>
      </c>
    </row>
    <row r="145" spans="2:10" x14ac:dyDescent="0.25">
      <c r="B145" s="8">
        <v>135</v>
      </c>
      <c r="C145" s="2" t="s">
        <v>142</v>
      </c>
      <c r="D145" s="4" t="s">
        <v>188</v>
      </c>
      <c r="E145" s="4">
        <v>5</v>
      </c>
      <c r="F145" s="13">
        <f t="shared" si="2"/>
        <v>9300</v>
      </c>
      <c r="G145" s="7">
        <v>46500</v>
      </c>
      <c r="H145" s="7">
        <v>8757</v>
      </c>
      <c r="I145" s="13">
        <f>H145*E145</f>
        <v>43785</v>
      </c>
      <c r="J145" s="13">
        <f>G145-I145</f>
        <v>2715</v>
      </c>
    </row>
    <row r="146" spans="2:10" x14ac:dyDescent="0.25">
      <c r="B146" s="8">
        <v>136</v>
      </c>
      <c r="C146" s="2" t="s">
        <v>143</v>
      </c>
      <c r="D146" s="4" t="s">
        <v>188</v>
      </c>
      <c r="E146" s="4">
        <v>5</v>
      </c>
      <c r="F146" s="13">
        <f t="shared" si="2"/>
        <v>9300</v>
      </c>
      <c r="G146" s="7">
        <v>46500</v>
      </c>
      <c r="H146" s="7">
        <v>8757</v>
      </c>
      <c r="I146" s="13">
        <f>H146*E146</f>
        <v>43785</v>
      </c>
      <c r="J146" s="13">
        <f>G146-I146</f>
        <v>2715</v>
      </c>
    </row>
    <row r="147" spans="2:10" x14ac:dyDescent="0.25">
      <c r="B147" s="8">
        <v>137</v>
      </c>
      <c r="C147" s="2" t="s">
        <v>144</v>
      </c>
      <c r="D147" s="4" t="s">
        <v>188</v>
      </c>
      <c r="E147" s="4">
        <v>5</v>
      </c>
      <c r="F147" s="13">
        <f t="shared" si="2"/>
        <v>9300</v>
      </c>
      <c r="G147" s="7">
        <v>46500</v>
      </c>
      <c r="H147" s="7">
        <v>8757</v>
      </c>
      <c r="I147" s="13">
        <f>H147*E147</f>
        <v>43785</v>
      </c>
      <c r="J147" s="13">
        <f>G147-I147</f>
        <v>2715</v>
      </c>
    </row>
    <row r="148" spans="2:10" x14ac:dyDescent="0.25">
      <c r="B148" s="8">
        <v>138</v>
      </c>
      <c r="C148" s="2" t="s">
        <v>145</v>
      </c>
      <c r="D148" s="4" t="s">
        <v>188</v>
      </c>
      <c r="E148" s="4">
        <v>10</v>
      </c>
      <c r="F148" s="13">
        <f t="shared" si="2"/>
        <v>9300</v>
      </c>
      <c r="G148" s="7">
        <v>93000</v>
      </c>
      <c r="H148" s="7">
        <v>8757</v>
      </c>
      <c r="I148" s="13">
        <f>H148*E148</f>
        <v>87570</v>
      </c>
      <c r="J148" s="13">
        <f>G148-I148</f>
        <v>5430</v>
      </c>
    </row>
    <row r="149" spans="2:10" ht="51" x14ac:dyDescent="0.25">
      <c r="B149" s="8">
        <v>139</v>
      </c>
      <c r="C149" s="2" t="s">
        <v>146</v>
      </c>
      <c r="D149" s="4" t="s">
        <v>182</v>
      </c>
      <c r="E149" s="4">
        <v>4</v>
      </c>
      <c r="F149" s="13">
        <f t="shared" si="2"/>
        <v>6200</v>
      </c>
      <c r="G149" s="7">
        <v>24800</v>
      </c>
      <c r="H149" s="7">
        <v>5800</v>
      </c>
      <c r="I149" s="13">
        <f>H149*E149</f>
        <v>23200</v>
      </c>
      <c r="J149" s="13">
        <f>G149-I149</f>
        <v>1600</v>
      </c>
    </row>
    <row r="150" spans="2:10" x14ac:dyDescent="0.25">
      <c r="B150" s="8">
        <v>140</v>
      </c>
      <c r="C150" s="2" t="s">
        <v>147</v>
      </c>
      <c r="D150" s="4" t="s">
        <v>181</v>
      </c>
      <c r="E150" s="4">
        <v>35</v>
      </c>
      <c r="F150" s="13">
        <f t="shared" si="2"/>
        <v>141850</v>
      </c>
      <c r="G150" s="7">
        <v>4964750</v>
      </c>
      <c r="H150" s="7">
        <v>141198</v>
      </c>
      <c r="I150" s="13">
        <f>H150*E150</f>
        <v>4941930</v>
      </c>
      <c r="J150" s="13">
        <f>G150-I150</f>
        <v>22820</v>
      </c>
    </row>
    <row r="151" spans="2:10" x14ac:dyDescent="0.25">
      <c r="B151" s="8">
        <v>141</v>
      </c>
      <c r="C151" s="2" t="s">
        <v>148</v>
      </c>
      <c r="D151" s="4" t="s">
        <v>184</v>
      </c>
      <c r="E151" s="4">
        <v>10</v>
      </c>
      <c r="F151" s="13">
        <f t="shared" si="2"/>
        <v>61900</v>
      </c>
      <c r="G151" s="7">
        <v>619000</v>
      </c>
      <c r="H151" s="7">
        <v>61600</v>
      </c>
      <c r="I151" s="13">
        <f>H151*E151</f>
        <v>616000</v>
      </c>
      <c r="J151" s="13">
        <f>G151-I151</f>
        <v>3000</v>
      </c>
    </row>
    <row r="152" spans="2:10" ht="25.5" x14ac:dyDescent="0.25">
      <c r="B152" s="8">
        <v>142</v>
      </c>
      <c r="C152" s="2" t="s">
        <v>149</v>
      </c>
      <c r="D152" s="4" t="s">
        <v>188</v>
      </c>
      <c r="E152" s="4">
        <v>1</v>
      </c>
      <c r="F152" s="13">
        <f t="shared" si="2"/>
        <v>130300</v>
      </c>
      <c r="G152" s="7">
        <v>130300</v>
      </c>
      <c r="H152" s="7">
        <v>129800</v>
      </c>
      <c r="I152" s="13">
        <f>H152*E152</f>
        <v>129800</v>
      </c>
      <c r="J152" s="13">
        <f>G152-I152</f>
        <v>500</v>
      </c>
    </row>
    <row r="153" spans="2:10" ht="25.5" x14ac:dyDescent="0.25">
      <c r="B153" s="8">
        <v>143</v>
      </c>
      <c r="C153" s="2" t="s">
        <v>150</v>
      </c>
      <c r="D153" s="4" t="s">
        <v>184</v>
      </c>
      <c r="E153" s="4">
        <v>2</v>
      </c>
      <c r="F153" s="13">
        <f t="shared" si="2"/>
        <v>50200</v>
      </c>
      <c r="G153" s="7">
        <v>100400</v>
      </c>
      <c r="H153" s="7">
        <v>49500</v>
      </c>
      <c r="I153" s="13">
        <f>H153*E153</f>
        <v>99000</v>
      </c>
      <c r="J153" s="13">
        <f>G153-I153</f>
        <v>1400</v>
      </c>
    </row>
    <row r="154" spans="2:10" ht="25.5" x14ac:dyDescent="0.25">
      <c r="B154" s="8">
        <v>144</v>
      </c>
      <c r="C154" s="2" t="s">
        <v>151</v>
      </c>
      <c r="D154" s="4" t="s">
        <v>184</v>
      </c>
      <c r="E154" s="4">
        <v>5</v>
      </c>
      <c r="F154" s="13">
        <f t="shared" si="2"/>
        <v>58100</v>
      </c>
      <c r="G154" s="7">
        <v>290500</v>
      </c>
      <c r="H154" s="7">
        <v>57500</v>
      </c>
      <c r="I154" s="13">
        <f>H154*E154</f>
        <v>287500</v>
      </c>
      <c r="J154" s="13">
        <f>G154-I154</f>
        <v>3000</v>
      </c>
    </row>
    <row r="155" spans="2:10" ht="25.5" x14ac:dyDescent="0.25">
      <c r="B155" s="8">
        <v>145</v>
      </c>
      <c r="C155" s="2" t="s">
        <v>152</v>
      </c>
      <c r="D155" s="4" t="s">
        <v>184</v>
      </c>
      <c r="E155" s="4">
        <v>2</v>
      </c>
      <c r="F155" s="13">
        <f t="shared" si="2"/>
        <v>105600</v>
      </c>
      <c r="G155" s="7">
        <v>211200</v>
      </c>
      <c r="H155" s="7">
        <v>105380</v>
      </c>
      <c r="I155" s="13">
        <f>H155*E155</f>
        <v>210760</v>
      </c>
      <c r="J155" s="13">
        <f>G155-I155</f>
        <v>440</v>
      </c>
    </row>
    <row r="156" spans="2:10" x14ac:dyDescent="0.25">
      <c r="B156" s="8">
        <v>146</v>
      </c>
      <c r="C156" s="2" t="s">
        <v>153</v>
      </c>
      <c r="D156" s="4" t="s">
        <v>188</v>
      </c>
      <c r="E156" s="4">
        <v>10</v>
      </c>
      <c r="F156" s="13">
        <f t="shared" si="2"/>
        <v>11300</v>
      </c>
      <c r="G156" s="7">
        <v>113000</v>
      </c>
      <c r="H156" s="7">
        <v>10900</v>
      </c>
      <c r="I156" s="13">
        <f>H156*E156</f>
        <v>109000</v>
      </c>
      <c r="J156" s="13">
        <f>G156-I156</f>
        <v>4000</v>
      </c>
    </row>
    <row r="157" spans="2:10" ht="25.5" x14ac:dyDescent="0.25">
      <c r="B157" s="8">
        <v>147</v>
      </c>
      <c r="C157" s="2" t="s">
        <v>154</v>
      </c>
      <c r="D157" s="4" t="s">
        <v>176</v>
      </c>
      <c r="E157" s="16">
        <v>10000</v>
      </c>
      <c r="F157" s="13">
        <f t="shared" si="2"/>
        <v>90</v>
      </c>
      <c r="G157" s="7">
        <v>900000</v>
      </c>
      <c r="H157" s="7">
        <v>85</v>
      </c>
      <c r="I157" s="13">
        <f>H157*E157</f>
        <v>850000</v>
      </c>
      <c r="J157" s="13">
        <f>G157-I157</f>
        <v>50000</v>
      </c>
    </row>
    <row r="158" spans="2:10" ht="38.25" x14ac:dyDescent="0.25">
      <c r="B158" s="8">
        <v>148</v>
      </c>
      <c r="C158" s="2" t="s">
        <v>155</v>
      </c>
      <c r="D158" s="4" t="s">
        <v>188</v>
      </c>
      <c r="E158" s="3">
        <v>5</v>
      </c>
      <c r="F158" s="13">
        <f t="shared" si="2"/>
        <v>530550</v>
      </c>
      <c r="G158" s="7">
        <v>2652750</v>
      </c>
      <c r="H158" s="7">
        <v>530550</v>
      </c>
      <c r="I158" s="13">
        <f>H158*E158</f>
        <v>2652750</v>
      </c>
      <c r="J158" s="13">
        <f>G158-I158</f>
        <v>0</v>
      </c>
    </row>
    <row r="159" spans="2:10" x14ac:dyDescent="0.25">
      <c r="B159" s="8">
        <v>149</v>
      </c>
      <c r="C159" s="2" t="s">
        <v>156</v>
      </c>
      <c r="D159" s="4" t="s">
        <v>188</v>
      </c>
      <c r="E159" s="3">
        <v>60</v>
      </c>
      <c r="F159" s="13">
        <f t="shared" si="2"/>
        <v>366000</v>
      </c>
      <c r="G159" s="7">
        <v>21960000</v>
      </c>
      <c r="H159" s="13">
        <v>288833</v>
      </c>
      <c r="I159" s="13">
        <f>H159*E159</f>
        <v>17329980</v>
      </c>
      <c r="J159" s="13">
        <f>G159-I159</f>
        <v>4630020</v>
      </c>
    </row>
    <row r="160" spans="2:10" ht="38.25" x14ac:dyDescent="0.25">
      <c r="B160" s="8">
        <v>150</v>
      </c>
      <c r="C160" s="2" t="s">
        <v>157</v>
      </c>
      <c r="D160" s="4" t="s">
        <v>188</v>
      </c>
      <c r="E160" s="3">
        <v>10</v>
      </c>
      <c r="F160" s="13">
        <f t="shared" si="2"/>
        <v>960000</v>
      </c>
      <c r="G160" s="7">
        <v>9600000</v>
      </c>
      <c r="H160" s="7">
        <v>960000</v>
      </c>
      <c r="I160" s="13">
        <f>H160*E160</f>
        <v>9600000</v>
      </c>
      <c r="J160" s="13">
        <f>G160-I160</f>
        <v>0</v>
      </c>
    </row>
    <row r="161" spans="2:10" ht="38.25" x14ac:dyDescent="0.25">
      <c r="B161" s="8">
        <v>151</v>
      </c>
      <c r="C161" s="2" t="s">
        <v>158</v>
      </c>
      <c r="D161" s="4" t="s">
        <v>176</v>
      </c>
      <c r="E161" s="4">
        <v>15</v>
      </c>
      <c r="F161" s="5">
        <v>713000</v>
      </c>
      <c r="G161" s="4">
        <f>E161*F161</f>
        <v>10695000</v>
      </c>
      <c r="H161" s="4">
        <v>712680</v>
      </c>
      <c r="I161" s="13">
        <f>H161*E161</f>
        <v>10690200</v>
      </c>
      <c r="J161" s="13">
        <f>G161-I161</f>
        <v>4800</v>
      </c>
    </row>
    <row r="162" spans="2:10" ht="25.5" x14ac:dyDescent="0.25">
      <c r="B162" s="8">
        <v>152</v>
      </c>
      <c r="C162" s="1" t="s">
        <v>159</v>
      </c>
      <c r="D162" s="4" t="s">
        <v>188</v>
      </c>
      <c r="E162" s="4">
        <v>2</v>
      </c>
      <c r="F162" s="5">
        <v>136500</v>
      </c>
      <c r="G162" s="4">
        <f>E162*F162</f>
        <v>273000</v>
      </c>
      <c r="H162" s="4">
        <v>135042</v>
      </c>
      <c r="I162" s="13">
        <f>H162*E162</f>
        <v>270084</v>
      </c>
      <c r="J162" s="13">
        <f>G162-I162</f>
        <v>2916</v>
      </c>
    </row>
    <row r="163" spans="2:10" ht="25.5" x14ac:dyDescent="0.25">
      <c r="B163" s="8">
        <v>153</v>
      </c>
      <c r="C163" s="1" t="s">
        <v>160</v>
      </c>
      <c r="D163" s="4" t="s">
        <v>182</v>
      </c>
      <c r="E163" s="4">
        <v>15</v>
      </c>
      <c r="F163" s="6">
        <v>81900</v>
      </c>
      <c r="G163" s="4">
        <f>E163*F163</f>
        <v>1228500</v>
      </c>
      <c r="H163" s="4">
        <v>81180</v>
      </c>
      <c r="I163" s="13">
        <f>H163*E163</f>
        <v>1217700</v>
      </c>
      <c r="J163" s="13">
        <f>G163-I163</f>
        <v>10800</v>
      </c>
    </row>
    <row r="164" spans="2:10" ht="25.5" x14ac:dyDescent="0.25">
      <c r="B164" s="8">
        <v>154</v>
      </c>
      <c r="C164" s="2" t="s">
        <v>161</v>
      </c>
      <c r="D164" s="3" t="s">
        <v>185</v>
      </c>
      <c r="E164" s="3">
        <v>50</v>
      </c>
      <c r="F164" s="19">
        <v>107000</v>
      </c>
      <c r="G164" s="10">
        <f>E164*F164</f>
        <v>5350000</v>
      </c>
      <c r="H164" s="19">
        <v>107000</v>
      </c>
      <c r="I164" s="13">
        <f>H164*E164</f>
        <v>5350000</v>
      </c>
      <c r="J164" s="13">
        <f>G164-I164</f>
        <v>0</v>
      </c>
    </row>
    <row r="165" spans="2:10" ht="25.5" x14ac:dyDescent="0.25">
      <c r="B165" s="8">
        <v>155</v>
      </c>
      <c r="C165" s="2" t="s">
        <v>162</v>
      </c>
      <c r="D165" s="3" t="s">
        <v>185</v>
      </c>
      <c r="E165" s="3">
        <v>60</v>
      </c>
      <c r="F165" s="19">
        <v>122000</v>
      </c>
      <c r="G165" s="10">
        <f>E165*F165</f>
        <v>7320000</v>
      </c>
      <c r="H165" s="19">
        <v>122000</v>
      </c>
      <c r="I165" s="13">
        <f>H165*E165</f>
        <v>7320000</v>
      </c>
      <c r="J165" s="13">
        <f>G165-I165</f>
        <v>0</v>
      </c>
    </row>
    <row r="166" spans="2:10" ht="38.25" x14ac:dyDescent="0.25">
      <c r="B166" s="8">
        <v>156</v>
      </c>
      <c r="C166" s="2" t="s">
        <v>163</v>
      </c>
      <c r="D166" s="3" t="s">
        <v>185</v>
      </c>
      <c r="E166" s="3">
        <v>60</v>
      </c>
      <c r="F166" s="19">
        <v>136000</v>
      </c>
      <c r="G166" s="10">
        <f>E166*F166</f>
        <v>8160000</v>
      </c>
      <c r="H166" s="19">
        <v>136000</v>
      </c>
      <c r="I166" s="13">
        <f>H166*E166</f>
        <v>8160000</v>
      </c>
      <c r="J166" s="13">
        <f>G166-I166</f>
        <v>0</v>
      </c>
    </row>
    <row r="167" spans="2:10" ht="38.25" x14ac:dyDescent="0.25">
      <c r="B167" s="8">
        <v>157</v>
      </c>
      <c r="C167" s="2" t="s">
        <v>164</v>
      </c>
      <c r="D167" s="3" t="s">
        <v>185</v>
      </c>
      <c r="E167" s="3">
        <v>90</v>
      </c>
      <c r="F167" s="19">
        <v>147000</v>
      </c>
      <c r="G167" s="10">
        <f>E167*F167</f>
        <v>13230000</v>
      </c>
      <c r="H167" s="19">
        <v>147000</v>
      </c>
      <c r="I167" s="13">
        <f>H167*E167</f>
        <v>13230000</v>
      </c>
      <c r="J167" s="13">
        <f>G167-I167</f>
        <v>0</v>
      </c>
    </row>
    <row r="168" spans="2:10" ht="38.25" x14ac:dyDescent="0.25">
      <c r="B168" s="8">
        <v>158</v>
      </c>
      <c r="C168" s="2" t="s">
        <v>165</v>
      </c>
      <c r="D168" s="3" t="s">
        <v>185</v>
      </c>
      <c r="E168" s="3">
        <v>170</v>
      </c>
      <c r="F168" s="19">
        <v>124000</v>
      </c>
      <c r="G168" s="10">
        <f>E168*F168</f>
        <v>21080000</v>
      </c>
      <c r="H168" s="19">
        <v>124000</v>
      </c>
      <c r="I168" s="13">
        <f>H168*E168</f>
        <v>21080000</v>
      </c>
      <c r="J168" s="13">
        <f>G168-I168</f>
        <v>0</v>
      </c>
    </row>
    <row r="169" spans="2:10" ht="25.5" x14ac:dyDescent="0.25">
      <c r="B169" s="8">
        <v>159</v>
      </c>
      <c r="C169" s="2" t="s">
        <v>166</v>
      </c>
      <c r="D169" s="3" t="s">
        <v>185</v>
      </c>
      <c r="E169" s="3">
        <v>60</v>
      </c>
      <c r="F169" s="19">
        <v>84000</v>
      </c>
      <c r="G169" s="10">
        <f>E169*F169</f>
        <v>5040000</v>
      </c>
      <c r="H169" s="19">
        <v>84000</v>
      </c>
      <c r="I169" s="13">
        <f>H169*E169</f>
        <v>5040000</v>
      </c>
      <c r="J169" s="13">
        <f>G169-I169</f>
        <v>0</v>
      </c>
    </row>
    <row r="170" spans="2:10" x14ac:dyDescent="0.25">
      <c r="B170" s="8"/>
      <c r="C170" s="23" t="s">
        <v>193</v>
      </c>
      <c r="D170" s="24"/>
      <c r="E170" s="24"/>
      <c r="F170" s="24"/>
      <c r="G170" s="24"/>
      <c r="H170" s="24"/>
      <c r="I170" s="24"/>
      <c r="J170" s="25"/>
    </row>
    <row r="171" spans="2:10" ht="25.5" x14ac:dyDescent="0.25">
      <c r="B171" s="8">
        <v>163</v>
      </c>
      <c r="C171" s="1" t="s">
        <v>167</v>
      </c>
      <c r="D171" s="4" t="s">
        <v>186</v>
      </c>
      <c r="E171" s="3">
        <v>700</v>
      </c>
      <c r="F171" s="13">
        <f t="shared" ref="F171:F174" si="3">G171/E171</f>
        <v>84.72</v>
      </c>
      <c r="G171" s="7">
        <v>59304</v>
      </c>
      <c r="H171" s="13">
        <v>84.72</v>
      </c>
      <c r="I171" s="13">
        <f>H171*E171</f>
        <v>59304</v>
      </c>
      <c r="J171" s="13">
        <f>G171-I171</f>
        <v>0</v>
      </c>
    </row>
    <row r="172" spans="2:10" x14ac:dyDescent="0.25">
      <c r="B172" s="8">
        <v>164</v>
      </c>
      <c r="C172" s="1" t="s">
        <v>168</v>
      </c>
      <c r="D172" s="4" t="s">
        <v>186</v>
      </c>
      <c r="E172" s="3">
        <v>30</v>
      </c>
      <c r="F172" s="13">
        <f t="shared" si="3"/>
        <v>85.82</v>
      </c>
      <c r="G172" s="7">
        <v>2574.6</v>
      </c>
      <c r="H172" s="13">
        <v>85.82</v>
      </c>
      <c r="I172" s="13">
        <f>H172*E172</f>
        <v>2574.6</v>
      </c>
      <c r="J172" s="13">
        <f>G172-I172</f>
        <v>0</v>
      </c>
    </row>
    <row r="173" spans="2:10" x14ac:dyDescent="0.25">
      <c r="B173" s="8">
        <v>165</v>
      </c>
      <c r="C173" s="1" t="s">
        <v>169</v>
      </c>
      <c r="D173" s="4" t="s">
        <v>186</v>
      </c>
      <c r="E173" s="3">
        <v>700</v>
      </c>
      <c r="F173" s="13">
        <f t="shared" si="3"/>
        <v>119.75</v>
      </c>
      <c r="G173" s="7">
        <v>83825</v>
      </c>
      <c r="H173" s="13">
        <v>119.75</v>
      </c>
      <c r="I173" s="13">
        <f>H173*E173</f>
        <v>83825</v>
      </c>
      <c r="J173" s="13">
        <f>G173-I173</f>
        <v>0</v>
      </c>
    </row>
    <row r="174" spans="2:10" ht="25.5" x14ac:dyDescent="0.25">
      <c r="B174" s="8">
        <v>166</v>
      </c>
      <c r="C174" s="1" t="s">
        <v>170</v>
      </c>
      <c r="D174" s="4" t="s">
        <v>186</v>
      </c>
      <c r="E174" s="3">
        <v>720</v>
      </c>
      <c r="F174" s="13">
        <f t="shared" si="3"/>
        <v>95.65</v>
      </c>
      <c r="G174" s="7">
        <v>68868</v>
      </c>
      <c r="H174" s="13">
        <v>95.65</v>
      </c>
      <c r="I174" s="13">
        <f>H174*E174</f>
        <v>68868</v>
      </c>
      <c r="J174" s="13">
        <f>G174-I174</f>
        <v>0</v>
      </c>
    </row>
    <row r="175" spans="2:10" x14ac:dyDescent="0.25">
      <c r="B175" s="8"/>
      <c r="C175" s="17" t="s">
        <v>171</v>
      </c>
      <c r="D175" s="18"/>
      <c r="E175" s="18"/>
      <c r="F175" s="20"/>
      <c r="G175" s="20">
        <f>SUM(G8:G174)</f>
        <v>251695109.59999999</v>
      </c>
      <c r="H175" s="20"/>
      <c r="I175" s="20">
        <f>SUM(I8:I174)</f>
        <v>241594621.59999999</v>
      </c>
      <c r="J175" s="20">
        <f>SUM(J8:J174)</f>
        <v>10100488</v>
      </c>
    </row>
    <row r="176" spans="2:10" x14ac:dyDescent="0.25">
      <c r="B176" s="9"/>
      <c r="C176" s="11"/>
      <c r="D176" s="9"/>
      <c r="E176" s="9"/>
      <c r="F176" s="9"/>
      <c r="G176" s="9"/>
      <c r="H176" s="9"/>
      <c r="I176" s="9"/>
      <c r="J176" s="9"/>
    </row>
  </sheetData>
  <mergeCells count="6">
    <mergeCell ref="C170:J170"/>
    <mergeCell ref="B5:J5"/>
    <mergeCell ref="C7:J7"/>
    <mergeCell ref="C30:J30"/>
    <mergeCell ref="C75:J75"/>
    <mergeCell ref="C88:J8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Балжан Шакерова</dc:creator>
  <cp:lastModifiedBy>Балжан Шакерова</cp:lastModifiedBy>
  <cp:lastPrinted>2019-06-07T10:06:48Z</cp:lastPrinted>
  <dcterms:created xsi:type="dcterms:W3CDTF">2019-06-07T08:29:11Z</dcterms:created>
  <dcterms:modified xsi:type="dcterms:W3CDTF">2019-06-20T05:00:11Z</dcterms:modified>
</cp:coreProperties>
</file>